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f304f6f7ccf9687/Desktop/"/>
    </mc:Choice>
  </mc:AlternateContent>
  <xr:revisionPtr revIDLastSave="0" documentId="8_{82EAE750-802C-45C8-BC67-B7E07279D069}" xr6:coauthVersionLast="47" xr6:coauthVersionMax="47" xr10:uidLastSave="{00000000-0000-0000-0000-000000000000}"/>
  <bookViews>
    <workbookView xWindow="-120" yWindow="-120" windowWidth="20730" windowHeight="11040" tabRatio="781" activeTab="5" xr2:uid="{00000000-000D-0000-FFFF-FFFF00000000}"/>
  </bookViews>
  <sheets>
    <sheet name="Summary" sheetId="12" r:id="rId1"/>
    <sheet name="Squirrels" sheetId="11" r:id="rId2"/>
    <sheet name="Beavers" sheetId="2" r:id="rId3"/>
    <sheet name="Cubs" sheetId="3" r:id="rId4"/>
    <sheet name="Scouts" sheetId="4" r:id="rId5"/>
    <sheet name="Explorers" sheetId="5" r:id="rId6"/>
    <sheet name="Staged" sheetId="6" r:id="rId7"/>
    <sheet name="World" sheetId="7" r:id="rId8"/>
    <sheet name="Joining in" sheetId="8" r:id="rId9"/>
    <sheet name="YouShape" sheetId="9" r:id="rId10"/>
    <sheet name="Miscellaneous" sheetId="10" r:id="rId11"/>
  </sheets>
  <definedNames>
    <definedName name="_xlnm._FilterDatabase" localSheetId="2" hidden="1">Beavers!$A$3:$E$38</definedName>
    <definedName name="_xlnm._FilterDatabase" localSheetId="3" hidden="1">Cubs!$A$3:$E$55</definedName>
    <definedName name="_xlnm._FilterDatabase" localSheetId="5" hidden="1">Explorers!$A$3:$E$44</definedName>
    <definedName name="_xlnm._FilterDatabase" localSheetId="8" hidden="1">'Joining in'!$A$3:$E$16</definedName>
    <definedName name="_xlnm._FilterDatabase" localSheetId="10" hidden="1">Miscellaneous!$A$3:$E$31</definedName>
    <definedName name="_xlnm._FilterDatabase" localSheetId="4" hidden="1">Scouts!$A$3:$E$82</definedName>
    <definedName name="_xlnm._FilterDatabase" localSheetId="1" hidden="1">Squirrels!$A$3:$E$35</definedName>
    <definedName name="_xlnm._FilterDatabase" localSheetId="6" hidden="1">Staged!$A$3:$E$94</definedName>
    <definedName name="_xlnm._FilterDatabase" localSheetId="7" hidden="1">World!$A$3:$E$8</definedName>
    <definedName name="_xlnm._FilterDatabase" localSheetId="9" hidden="1">YouShape!$A$3:$E$3</definedName>
    <definedName name="_xlnm.Print_Area" localSheetId="2">Beavers!$A$3:$E$38</definedName>
    <definedName name="_xlnm.Print_Area" localSheetId="3">Cubs!$A$3:$E$55</definedName>
    <definedName name="_xlnm.Print_Area" localSheetId="5">Explorers!$A$3:$E$44</definedName>
    <definedName name="_xlnm.Print_Area" localSheetId="8">'Joining in'!$A$3:$E$16</definedName>
    <definedName name="_xlnm.Print_Area" localSheetId="10">Miscellaneous!$A$3:$E$31</definedName>
    <definedName name="_xlnm.Print_Area" localSheetId="4">Scouts!$A$3:$E$82</definedName>
    <definedName name="_xlnm.Print_Area" localSheetId="1">Squirrels!$A$3:$E$35</definedName>
    <definedName name="_xlnm.Print_Area" localSheetId="6">Staged!$A$3:$E$94</definedName>
    <definedName name="_xlnm.Print_Area" localSheetId="7">World!$A$3:$E$8</definedName>
    <definedName name="_xlnm.Print_Area" localSheetId="9">YouShape!$A$3:$E$3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E57" i="4"/>
  <c r="E33" i="5"/>
  <c r="E71" i="4"/>
  <c r="E38" i="2"/>
  <c r="E34" i="11"/>
  <c r="E33" i="11"/>
  <c r="E13" i="2"/>
  <c r="E14" i="3"/>
  <c r="E8" i="5"/>
  <c r="E15" i="4"/>
  <c r="E31" i="11"/>
  <c r="E5" i="9"/>
  <c r="E8" i="9"/>
  <c r="E7" i="9"/>
  <c r="E6" i="9"/>
  <c r="E15" i="8"/>
  <c r="E41" i="5"/>
  <c r="E42" i="5"/>
  <c r="E43" i="5"/>
  <c r="E38" i="5"/>
  <c r="E39" i="5"/>
  <c r="E40" i="5"/>
  <c r="E6" i="7"/>
  <c r="E7" i="7"/>
  <c r="E70" i="4"/>
  <c r="E32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B10" i="12" s="1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D18" i="10"/>
  <c r="E17" i="10"/>
  <c r="E16" i="10"/>
  <c r="E15" i="10"/>
  <c r="E14" i="10"/>
  <c r="E13" i="10"/>
  <c r="E12" i="10"/>
  <c r="E11" i="10"/>
  <c r="D10" i="10"/>
  <c r="E9" i="10"/>
  <c r="E8" i="10"/>
  <c r="E7" i="10"/>
  <c r="E6" i="10"/>
  <c r="D5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16" i="8"/>
  <c r="E14" i="8"/>
  <c r="E13" i="8"/>
  <c r="E12" i="8"/>
  <c r="E11" i="8"/>
  <c r="E10" i="8"/>
  <c r="E9" i="8"/>
  <c r="E8" i="8"/>
  <c r="E7" i="8"/>
  <c r="E6" i="8"/>
  <c r="E5" i="8"/>
  <c r="E5" i="7"/>
  <c r="D4" i="7"/>
  <c r="E37" i="2"/>
  <c r="E54" i="3"/>
  <c r="E53" i="3"/>
  <c r="E81" i="4"/>
  <c r="E80" i="4"/>
  <c r="E79" i="4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D4" i="6"/>
  <c r="E35" i="5"/>
  <c r="E37" i="5"/>
  <c r="E36" i="5"/>
  <c r="E34" i="5"/>
  <c r="E32" i="5"/>
  <c r="E31" i="5"/>
  <c r="E30" i="5"/>
  <c r="E29" i="5"/>
  <c r="E28" i="5"/>
  <c r="E27" i="5"/>
  <c r="E26" i="5"/>
  <c r="E25" i="5"/>
  <c r="E24" i="5"/>
  <c r="E23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7" i="5"/>
  <c r="E6" i="5"/>
  <c r="E5" i="5"/>
  <c r="D4" i="5"/>
  <c r="E78" i="4"/>
  <c r="E77" i="4"/>
  <c r="E76" i="4"/>
  <c r="E75" i="4"/>
  <c r="E74" i="4"/>
  <c r="E73" i="4"/>
  <c r="E72" i="4"/>
  <c r="E69" i="4"/>
  <c r="E68" i="4"/>
  <c r="E67" i="4"/>
  <c r="E66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4" i="4"/>
  <c r="E13" i="4"/>
  <c r="E12" i="4"/>
  <c r="E11" i="4"/>
  <c r="E10" i="4"/>
  <c r="E9" i="4"/>
  <c r="E8" i="4"/>
  <c r="E7" i="4"/>
  <c r="E6" i="4"/>
  <c r="E5" i="4"/>
  <c r="D4" i="4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6" i="3"/>
  <c r="E5" i="3"/>
  <c r="D4" i="3"/>
  <c r="E32" i="2"/>
  <c r="E36" i="2"/>
  <c r="E35" i="2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E7" i="2"/>
  <c r="E6" i="2"/>
  <c r="E5" i="2"/>
  <c r="B11" i="12" s="1"/>
  <c r="D4" i="2"/>
  <c r="E26" i="9"/>
  <c r="B18" i="12"/>
  <c r="E55" i="3"/>
  <c r="B12" i="12" s="1"/>
  <c r="E8" i="7"/>
  <c r="B16" i="12"/>
  <c r="E94" i="6"/>
  <c r="B15" i="12"/>
  <c r="E17" i="8"/>
  <c r="B17" i="12"/>
  <c r="E32" i="10" l="1"/>
  <c r="B19" i="12" s="1"/>
  <c r="E44" i="5"/>
  <c r="B14" i="12" s="1"/>
  <c r="E82" i="4"/>
  <c r="B13" i="12" s="1"/>
  <c r="B20" i="12" l="1"/>
</calcChain>
</file>

<file path=xl/sharedStrings.xml><?xml version="1.0" encoding="utf-8"?>
<sst xmlns="http://schemas.openxmlformats.org/spreadsheetml/2006/main" count="490" uniqueCount="413">
  <si>
    <t>Date:</t>
  </si>
  <si>
    <t>Group/Section:</t>
  </si>
  <si>
    <t>Ordered  by:</t>
  </si>
  <si>
    <t>Sub Totals</t>
  </si>
  <si>
    <t>Squirrels</t>
  </si>
  <si>
    <t>Beavers</t>
  </si>
  <si>
    <t>Cubs</t>
  </si>
  <si>
    <t>Scouts</t>
  </si>
  <si>
    <t>Explorers</t>
  </si>
  <si>
    <t>Staged</t>
  </si>
  <si>
    <t>World</t>
  </si>
  <si>
    <t>Joining in</t>
  </si>
  <si>
    <t>YouShape</t>
  </si>
  <si>
    <t>Miscellaneous</t>
  </si>
  <si>
    <t>Total Value</t>
  </si>
  <si>
    <t>Invoice Number:</t>
  </si>
  <si>
    <t>Please send to:  badges@blackpoolscouts.org.uk with payment by BACS to:</t>
  </si>
  <si>
    <t>Blackpool District Scout Council
Sort Code:  40-52-40
Account Number:   00013876
Quoting Badges and your Group name and number</t>
  </si>
  <si>
    <t>Code</t>
  </si>
  <si>
    <t>Description</t>
  </si>
  <si>
    <r>
      <rPr>
        <b/>
        <sz val="10"/>
        <rFont val="Nunito Sans Regular"/>
      </rPr>
      <t>Retail
Price</t>
    </r>
    <r>
      <rPr>
        <i/>
        <sz val="10"/>
        <rFont val="Nunito Sans Regular"/>
      </rPr>
      <t>*</t>
    </r>
  </si>
  <si>
    <t xml:space="preserve">   Qty
Req'd</t>
  </si>
  <si>
    <t>Total
Price</t>
  </si>
  <si>
    <t>SQUIRREL BADGES</t>
  </si>
  <si>
    <t xml:space="preserve">Chief Scout Acorn Badge </t>
  </si>
  <si>
    <t>Squirrel - Appreciation Day Fun Badge</t>
  </si>
  <si>
    <t>Squirrel - Logo Fun Badge</t>
  </si>
  <si>
    <t>Squirrel - I'm a Squirrel Fun Badge</t>
  </si>
  <si>
    <t>Squirrel - My First Adventure</t>
  </si>
  <si>
    <t>Squirrel - Happy Birthday Fun Badge</t>
  </si>
  <si>
    <t>Squirrel - Well Done Fun Badge</t>
  </si>
  <si>
    <t>Squirrel - Hello Fun Badge</t>
  </si>
  <si>
    <t>Squirrel - Smurf Fun Badge</t>
  </si>
  <si>
    <t>Squirrel - First Lego League Fun Badge</t>
  </si>
  <si>
    <t xml:space="preserve">Squirrel - All About Me Challenge </t>
  </si>
  <si>
    <t xml:space="preserve">Squirrel - All Adventure Challenge </t>
  </si>
  <si>
    <t xml:space="preserve">Squirrel - All Around Us Challenge </t>
  </si>
  <si>
    <t xml:space="preserve">Squirrel - All Together Challenge </t>
  </si>
  <si>
    <t>Squirrel - Moving On Award</t>
  </si>
  <si>
    <t xml:space="preserve">Squirrel - Be Active </t>
  </si>
  <si>
    <t xml:space="preserve">Squirrel - Feel Good </t>
  </si>
  <si>
    <t xml:space="preserve">Squirrel - Brilliant Builder </t>
  </si>
  <si>
    <t xml:space="preserve">Squirrel - Exciting Experiments </t>
  </si>
  <si>
    <t xml:space="preserve">Squirrel - Get Creative </t>
  </si>
  <si>
    <t xml:space="preserve">Squirrel - Go Wild </t>
  </si>
  <si>
    <t xml:space="preserve">Squirrel - Let It Grow </t>
  </si>
  <si>
    <t xml:space="preserve">Squirrel - Lets Celebrate </t>
  </si>
  <si>
    <t>Squirrel - Local Superhero</t>
  </si>
  <si>
    <t xml:space="preserve">Squirrel - Storytime </t>
  </si>
  <si>
    <t>Squirrel - Super Chef</t>
  </si>
  <si>
    <t>Squirrel - Explore Outdoors</t>
  </si>
  <si>
    <t>SUB TOTAL</t>
  </si>
  <si>
    <t>BEAVER BADGES</t>
  </si>
  <si>
    <t>Beaver - Chief Scouts Bronze Award</t>
  </si>
  <si>
    <t>Beaver - My Adventure Challenge</t>
  </si>
  <si>
    <t>Beaver - My Outdoor Challenge</t>
  </si>
  <si>
    <t>Beaver - My Personal Challenge</t>
  </si>
  <si>
    <t>Beaver - My Skills Challenge</t>
  </si>
  <si>
    <t>Beaver - My Teamwork Challenge</t>
  </si>
  <si>
    <t>Beaver - My World Challenge</t>
  </si>
  <si>
    <t xml:space="preserve">Beaver - Moving On Award </t>
  </si>
  <si>
    <t>Beaver - Animal Friend</t>
  </si>
  <si>
    <t>Beaver - Book Reader</t>
  </si>
  <si>
    <t>Beaver - Builder</t>
  </si>
  <si>
    <t>Beaver - Camp Craft</t>
  </si>
  <si>
    <t>Beaver - Collector</t>
  </si>
  <si>
    <t>Beaver - Communicator</t>
  </si>
  <si>
    <t>Beaver - Cook</t>
  </si>
  <si>
    <t>Beaver - Creative</t>
  </si>
  <si>
    <t>Beaver - Cyclist</t>
  </si>
  <si>
    <t>Beaver - Disability Awareness</t>
  </si>
  <si>
    <t>Beaver - Experiment</t>
  </si>
  <si>
    <t>Beaver - Explore</t>
  </si>
  <si>
    <t>Beaver - Faith</t>
  </si>
  <si>
    <t>Beaver - Gardener</t>
  </si>
  <si>
    <t>Beaver - Global Issues</t>
  </si>
  <si>
    <t>Beaver - Health and Fitness</t>
  </si>
  <si>
    <t>Beaver - Hobbies</t>
  </si>
  <si>
    <t>Beaver - International</t>
  </si>
  <si>
    <t>Beaver - Money Skills</t>
  </si>
  <si>
    <t>Beaver - Photographer</t>
  </si>
  <si>
    <t>Beaver - Safety</t>
  </si>
  <si>
    <t>Beaver - Space</t>
  </si>
  <si>
    <t>Beaver - Sports</t>
  </si>
  <si>
    <t>Beaver Junior Lodge Leader</t>
  </si>
  <si>
    <t>CUB SCOUT BADGES</t>
  </si>
  <si>
    <t>Cub - Chief Scout's Silver Award</t>
  </si>
  <si>
    <t>Cub - Our Adventure Challenge</t>
  </si>
  <si>
    <t>Cub - Our Outdoor Challenge</t>
  </si>
  <si>
    <t>Cub - Personal Challenge</t>
  </si>
  <si>
    <t>Cub - Our Skills Challenge</t>
  </si>
  <si>
    <t>Cub - Team Leader Challenge</t>
  </si>
  <si>
    <t>Cub - Teamwork Challenge</t>
  </si>
  <si>
    <t>Cub - Our World Challenge</t>
  </si>
  <si>
    <t>Cub - Moving On Award</t>
  </si>
  <si>
    <t>Cub - Animal Carer</t>
  </si>
  <si>
    <t>Cub - Artist</t>
  </si>
  <si>
    <t>Cub - Astronomer</t>
  </si>
  <si>
    <t>Cub - Athletics</t>
  </si>
  <si>
    <t>Cub - Athletic Plus</t>
  </si>
  <si>
    <t>Cub - Backwoods Cooking</t>
  </si>
  <si>
    <t>Cub - Book Reader</t>
  </si>
  <si>
    <t>Cub - Chef</t>
  </si>
  <si>
    <t>Cub - Collector</t>
  </si>
  <si>
    <t>Cub - Comminicator</t>
  </si>
  <si>
    <t>Cub - Cyclist</t>
  </si>
  <si>
    <t>Cub - Disability Awareness</t>
  </si>
  <si>
    <t>Cub - DIY</t>
  </si>
  <si>
    <t>Cub - Entertainer</t>
  </si>
  <si>
    <t>Cub - Environmental Conservation</t>
  </si>
  <si>
    <t>Cub - Equestrian</t>
  </si>
  <si>
    <t>Cub - Fire Safety</t>
  </si>
  <si>
    <t>Cub - Gardener</t>
  </si>
  <si>
    <t>Cub - Global Issues</t>
  </si>
  <si>
    <t>Cub - Hobbies</t>
  </si>
  <si>
    <t>Cub - Home Help</t>
  </si>
  <si>
    <t>Cub - Home Safety</t>
  </si>
  <si>
    <t>Cub - International</t>
  </si>
  <si>
    <t>Cub - Local Knowledge</t>
  </si>
  <si>
    <t>Cub - Martial Arts</t>
  </si>
  <si>
    <t>Cub - Money Skills</t>
  </si>
  <si>
    <t>Cub - My Faith</t>
  </si>
  <si>
    <t>Cub - Naturalist</t>
  </si>
  <si>
    <t>Cub - Personal Safety</t>
  </si>
  <si>
    <t>Cub - Photographer</t>
  </si>
  <si>
    <t>Cub - Physical Recreation</t>
  </si>
  <si>
    <t>Cub - Pioneer</t>
  </si>
  <si>
    <t>Cub - Road Safety</t>
  </si>
  <si>
    <t>Cub - Scientist</t>
  </si>
  <si>
    <t>Cub - Skater</t>
  </si>
  <si>
    <t>Cub - Sports Enthusiast</t>
  </si>
  <si>
    <t>Cub - Water Activities</t>
  </si>
  <si>
    <t>Cub - World Faith</t>
  </si>
  <si>
    <t>Seconder Stripe</t>
  </si>
  <si>
    <t>Sixer Stripe</t>
  </si>
  <si>
    <t>SCOUT BADGES</t>
  </si>
  <si>
    <t>Scout - Chief Scout's Gold Award</t>
  </si>
  <si>
    <t>Scout - Adventure Challenge Award</t>
  </si>
  <si>
    <t>Scout - Creative Challenge Award</t>
  </si>
  <si>
    <t>Scout - Expedition Challenge Award</t>
  </si>
  <si>
    <t>Scout - Outdoors Challenge Award</t>
  </si>
  <si>
    <t>Scout - Personal Challenge Award</t>
  </si>
  <si>
    <t>Scout - Skills Challenge Award</t>
  </si>
  <si>
    <t>Scout - Team Leader Challenge Award</t>
  </si>
  <si>
    <t>Scout - Teamwork Challenge Award</t>
  </si>
  <si>
    <t>Scout - World Challenge Award</t>
  </si>
  <si>
    <t>Scout - Moving On Award</t>
  </si>
  <si>
    <t>Scout - Activity Centre Service</t>
  </si>
  <si>
    <t>Scout - Air Researcher</t>
  </si>
  <si>
    <t>Scout - Air &amp; Sea Navigation</t>
  </si>
  <si>
    <t>Scout - Air Spotter</t>
  </si>
  <si>
    <t>Scout - Angler</t>
  </si>
  <si>
    <t>Scout - Artist</t>
  </si>
  <si>
    <t>Scout - Astronautics</t>
  </si>
  <si>
    <t>Scout - Astonomer</t>
  </si>
  <si>
    <t>Scout - Athletics</t>
  </si>
  <si>
    <t>Scout - Athletics Plus</t>
  </si>
  <si>
    <t>Scout - Camper</t>
  </si>
  <si>
    <t>Scout - Caver</t>
  </si>
  <si>
    <t>Scout - Chef</t>
  </si>
  <si>
    <t>Scout - Circus Skills</t>
  </si>
  <si>
    <t>Scout - Climber</t>
  </si>
  <si>
    <t>Scout - Communicator</t>
  </si>
  <si>
    <t>Scout - Craft</t>
  </si>
  <si>
    <t>Scout - Cyclist</t>
  </si>
  <si>
    <t>Scout - DIY</t>
  </si>
  <si>
    <t>Scout - Dragon Boating</t>
  </si>
  <si>
    <t>Scout - Electronics</t>
  </si>
  <si>
    <t>Scout - Entertainer</t>
  </si>
  <si>
    <t>Scout - Environmental Conservation</t>
  </si>
  <si>
    <t>Scout - Equestrian</t>
  </si>
  <si>
    <t>Scout - Fire Safety</t>
  </si>
  <si>
    <t>Scout - Forester</t>
  </si>
  <si>
    <t>Scout - Fundraising</t>
  </si>
  <si>
    <t>Scout - Geocaching</t>
  </si>
  <si>
    <t>Scout - Global Issues</t>
  </si>
  <si>
    <t>Scout - Hill Walker</t>
  </si>
  <si>
    <t>Scout - Hobbies</t>
  </si>
  <si>
    <t>Scout - International</t>
  </si>
  <si>
    <t>Scout - Librarian</t>
  </si>
  <si>
    <t>Scout - Lifesaver</t>
  </si>
  <si>
    <t>Scout - Local Knowledge</t>
  </si>
  <si>
    <t>Scout - Martial Arts</t>
  </si>
  <si>
    <t>Scout - Master at Arms</t>
  </si>
  <si>
    <t>Scout - Mechanic</t>
  </si>
  <si>
    <t>Scout - Media Relations and Marketing</t>
  </si>
  <si>
    <t>Scout - Meteorologist</t>
  </si>
  <si>
    <t>Scout - Model Maker</t>
  </si>
  <si>
    <t>Scout - My Faith</t>
  </si>
  <si>
    <t>Scout - Naturalist</t>
  </si>
  <si>
    <t>Scout - Orienteer</t>
  </si>
  <si>
    <t>Scout - Parascending</t>
  </si>
  <si>
    <t>Scout - Photographer</t>
  </si>
  <si>
    <t>Scout - Physical Recreation</t>
  </si>
  <si>
    <t>Scout - Pioneer</t>
  </si>
  <si>
    <t>Scout - Plus</t>
  </si>
  <si>
    <t>Scout - Power Coxswain</t>
  </si>
  <si>
    <t>Scout - Pulling</t>
  </si>
  <si>
    <t>Scout - Quartermaster</t>
  </si>
  <si>
    <t>Scout - Scientist</t>
  </si>
  <si>
    <t>Scout - Smallholder</t>
  </si>
  <si>
    <t>Scout - Sports Enthusiast</t>
  </si>
  <si>
    <t>Scout - Street Sports</t>
  </si>
  <si>
    <t>Scout - Survival Skills</t>
  </si>
  <si>
    <t>Scout - Water Activities</t>
  </si>
  <si>
    <t>Scout - World Faith</t>
  </si>
  <si>
    <t>Scout - Writer</t>
  </si>
  <si>
    <t>APL Stripe</t>
  </si>
  <si>
    <t>PL Stripe</t>
  </si>
  <si>
    <t>SPL Stripe</t>
  </si>
  <si>
    <t>EXPLORER SCOUT</t>
  </si>
  <si>
    <t>Explorer - Chief Scout's Platinum Award</t>
  </si>
  <si>
    <t>Explorer - Chief Scout's Diamond Award</t>
  </si>
  <si>
    <t>Explorer - Moving On Award</t>
  </si>
  <si>
    <t>Explorer - Activity Centre Service</t>
  </si>
  <si>
    <t>Explorer - Athlete</t>
  </si>
  <si>
    <t>Explorer - Camper</t>
  </si>
  <si>
    <t>Explorer - Caving</t>
  </si>
  <si>
    <t>Explorer - Chef</t>
  </si>
  <si>
    <t>Explorer - Climbing</t>
  </si>
  <si>
    <t>Explorer - Creative Arts</t>
  </si>
  <si>
    <t>Explorer - Fundraising</t>
  </si>
  <si>
    <t>Explorer - Global Issues</t>
  </si>
  <si>
    <t>Explorer - Hill Walking</t>
  </si>
  <si>
    <t>Explorer - International</t>
  </si>
  <si>
    <t>Explorer - Leadership</t>
  </si>
  <si>
    <t>Explorer - Lifesaver</t>
  </si>
  <si>
    <t>Explorer - Media Relations &amp; Marketing</t>
  </si>
  <si>
    <t>Explorer - Motor Sports</t>
  </si>
  <si>
    <t>Explorer - Mountain Biking</t>
  </si>
  <si>
    <t>Explorer - Naturalist</t>
  </si>
  <si>
    <t>Explorer - Performing Arts</t>
  </si>
  <si>
    <t>Explorer - Physical Recreation</t>
  </si>
  <si>
    <t>Explorer - Pioneer</t>
  </si>
  <si>
    <t>Explorer - Racquet Sports</t>
  </si>
  <si>
    <t>Explorer - Science &amp; Technology</t>
  </si>
  <si>
    <t>Explorer - Skiing</t>
  </si>
  <si>
    <t>Explorer - Snowboarding</t>
  </si>
  <si>
    <t>Explorer - Water Activities</t>
  </si>
  <si>
    <t>Explorer - Street Sports</t>
  </si>
  <si>
    <t>Explorer - Survival Skills</t>
  </si>
  <si>
    <t>D of E Award - Bronze</t>
  </si>
  <si>
    <t>D of E Award - Silver</t>
  </si>
  <si>
    <t>D of E Award - Gold</t>
  </si>
  <si>
    <t>Young Leader's Scheme Module A</t>
  </si>
  <si>
    <t>Young Leader Mission</t>
  </si>
  <si>
    <t>Y/L Adults Recognition Award</t>
  </si>
  <si>
    <t>STAGED BADGES</t>
  </si>
  <si>
    <t>Air Activities Stage 1</t>
  </si>
  <si>
    <t>Air Activities Stage 2</t>
  </si>
  <si>
    <t>Air Activities Stage 3</t>
  </si>
  <si>
    <t>Air Activities Stage 4</t>
  </si>
  <si>
    <t>Air Activities Stage 5</t>
  </si>
  <si>
    <t>Air Activities Stage 6</t>
  </si>
  <si>
    <t>Community Impact Stage 1</t>
  </si>
  <si>
    <t>Community Impact Stage 2</t>
  </si>
  <si>
    <t>Community Impact Stage 3</t>
  </si>
  <si>
    <t>Community Impact Stage 4</t>
  </si>
  <si>
    <t>Digital Citizen Stage 1</t>
  </si>
  <si>
    <t>Digital Citizen Stage 2</t>
  </si>
  <si>
    <t>Digital Citizen Stage 3</t>
  </si>
  <si>
    <t>Digital Citizen Stage 4</t>
  </si>
  <si>
    <t>Digital Maker Stage 1</t>
  </si>
  <si>
    <t>Digital Maker Stage 2</t>
  </si>
  <si>
    <t>Digital Maker Stage 3</t>
  </si>
  <si>
    <t>Digital Maker Stage 4</t>
  </si>
  <si>
    <t>Digital Maker Stage 5</t>
  </si>
  <si>
    <t>Emergency Aid Stage 1</t>
  </si>
  <si>
    <t>Emergency Aid Stage 2</t>
  </si>
  <si>
    <t>Emergency Aid Stage 3</t>
  </si>
  <si>
    <t>Emergency Aid Stage 4</t>
  </si>
  <si>
    <t>Emergency Aid Stage 5</t>
  </si>
  <si>
    <t xml:space="preserve">Hikes Away Badge 1  </t>
  </si>
  <si>
    <t xml:space="preserve">Hikes Away Badge 2 </t>
  </si>
  <si>
    <t xml:space="preserve">Hikes Away Badge 5   </t>
  </si>
  <si>
    <t xml:space="preserve">Hikes Away Badge 10 </t>
  </si>
  <si>
    <t>Hikes Away Badge 15</t>
  </si>
  <si>
    <t xml:space="preserve">Hikes Away Badge 20 </t>
  </si>
  <si>
    <t xml:space="preserve">Hikes Away Badge 35 </t>
  </si>
  <si>
    <t xml:space="preserve">Hikes Away Badge 50 </t>
  </si>
  <si>
    <t>Musician Stage 1</t>
  </si>
  <si>
    <t>Musician Stage 2</t>
  </si>
  <si>
    <t>Musician Stage 3</t>
  </si>
  <si>
    <t>Musician Stage 4</t>
  </si>
  <si>
    <t>Musician Stage 5</t>
  </si>
  <si>
    <t>Nautical Skills Stage 1</t>
  </si>
  <si>
    <t>Nautical Skills Stage 2</t>
  </si>
  <si>
    <t>Nautical Skills Stage 3</t>
  </si>
  <si>
    <t>Nautical Skills Stage 4</t>
  </si>
  <si>
    <t>Nautical Skills Stage 5</t>
  </si>
  <si>
    <t>Nautical Skills Stage 6</t>
  </si>
  <si>
    <t>Navigator Stage 1</t>
  </si>
  <si>
    <t>Navigator Stage 2</t>
  </si>
  <si>
    <t>Navigator Stage 3</t>
  </si>
  <si>
    <t>Navigator Stage 4</t>
  </si>
  <si>
    <t>Navigator Stage 5</t>
  </si>
  <si>
    <t>Nights Away 1 Night</t>
  </si>
  <si>
    <t>Nights Away 2 Nights</t>
  </si>
  <si>
    <t>Nights Away 3 Nights</t>
  </si>
  <si>
    <t>Nights Away 4 Nights</t>
  </si>
  <si>
    <t>Nights Away 5 Nights</t>
  </si>
  <si>
    <t>Nights Away 10 Nights</t>
  </si>
  <si>
    <t>Nights Away 15 Nights</t>
  </si>
  <si>
    <t>Nights Away 20 Nights</t>
  </si>
  <si>
    <t>Nights Away 35 Nights</t>
  </si>
  <si>
    <t>Nights Away 50 Nights</t>
  </si>
  <si>
    <t>Nights Away 75 Nights</t>
  </si>
  <si>
    <t>Nights Away 100 Nights</t>
  </si>
  <si>
    <t>Nights Away 125 Nights</t>
  </si>
  <si>
    <t>Nights Away 150 Nights</t>
  </si>
  <si>
    <t>Nights Away 175 Nights</t>
  </si>
  <si>
    <t>Nights Away 200 Nights</t>
  </si>
  <si>
    <t>Paddlesports Stage 1</t>
  </si>
  <si>
    <t>Paddlesports Stage 2</t>
  </si>
  <si>
    <t>Paddlesports Stage 3</t>
  </si>
  <si>
    <t>Paddlesports Stage 4</t>
  </si>
  <si>
    <t>Sailing Stage 1</t>
  </si>
  <si>
    <t>Sailing Stage 2</t>
  </si>
  <si>
    <t>Sailing Stage 3</t>
  </si>
  <si>
    <t>Sailing Stage 4</t>
  </si>
  <si>
    <t>Snowsports Stage 1</t>
  </si>
  <si>
    <t>Snowsports Stage 2</t>
  </si>
  <si>
    <t>Snowsports Stage 3</t>
  </si>
  <si>
    <t>Snowsports Stage 4</t>
  </si>
  <si>
    <t>Swimmer Stage 1</t>
  </si>
  <si>
    <t>Swimmer Stage 2</t>
  </si>
  <si>
    <t>Swimmer Stage 3</t>
  </si>
  <si>
    <t>Swimmer Stage 4</t>
  </si>
  <si>
    <t>Swimmer Stage 5</t>
  </si>
  <si>
    <t>Time on Water Stage 1</t>
  </si>
  <si>
    <t>Time on Water Stage 2</t>
  </si>
  <si>
    <t>Time on Water Stage 5</t>
  </si>
  <si>
    <t>Time on Water Stage 10</t>
  </si>
  <si>
    <t>Time on Water Stage 15</t>
  </si>
  <si>
    <t>Time on Water Stage 20</t>
  </si>
  <si>
    <t>Time on Water Stage 35</t>
  </si>
  <si>
    <t>Time on Water Stage 50</t>
  </si>
  <si>
    <t>WORLD/DISTRICT/COUNTY</t>
  </si>
  <si>
    <t>World Badge</t>
  </si>
  <si>
    <t>Blackpool District Badge</t>
  </si>
  <si>
    <t>West Lancs County Badge</t>
  </si>
  <si>
    <t>JOINING IN AWARDS</t>
  </si>
  <si>
    <t>Participation Badge 1</t>
  </si>
  <si>
    <t>Participation Badge 2</t>
  </si>
  <si>
    <t>Participation Badge 3</t>
  </si>
  <si>
    <t>Participation Badge 4</t>
  </si>
  <si>
    <t>Participation Badge 5</t>
  </si>
  <si>
    <t>Participation Badge 6</t>
  </si>
  <si>
    <t>Participation Badge 7</t>
  </si>
  <si>
    <t>Participation Badge 8</t>
  </si>
  <si>
    <t>Participation Badge 9</t>
  </si>
  <si>
    <t>Participation Badge 10</t>
  </si>
  <si>
    <t>Participation Badge 11</t>
  </si>
  <si>
    <t>Participation Badge 12</t>
  </si>
  <si>
    <t>YOU SHAPE BADGES</t>
  </si>
  <si>
    <t>You Shape Beaver Central Badge</t>
  </si>
  <si>
    <t>You Shape Beaver Lead Badge</t>
  </si>
  <si>
    <t>You Shape Beaver Plan Badge</t>
  </si>
  <si>
    <t>You Shape Beaver Represent Badge</t>
  </si>
  <si>
    <t>You Shape Cub Central Badge</t>
  </si>
  <si>
    <t xml:space="preserve">You Shape Cub Lead Badge </t>
  </si>
  <si>
    <t xml:space="preserve">You Shape Cub Plan Badge </t>
  </si>
  <si>
    <t xml:space="preserve">You Shape Cub Represent Badge </t>
  </si>
  <si>
    <t xml:space="preserve">You Shape Scout Central Badge </t>
  </si>
  <si>
    <t xml:space="preserve">You Shape Scout Lead Badge </t>
  </si>
  <si>
    <t xml:space="preserve">You Shape Scout Plan Badge </t>
  </si>
  <si>
    <t xml:space="preserve">You Shape Scout Represent Badge </t>
  </si>
  <si>
    <t xml:space="preserve">You Shape Explorer Central Badge </t>
  </si>
  <si>
    <t xml:space="preserve">You Shape Explorer Lead Badge </t>
  </si>
  <si>
    <t xml:space="preserve">You Shape Explorer Plan Badge </t>
  </si>
  <si>
    <t xml:space="preserve">You Shape Explorer Represent Badge </t>
  </si>
  <si>
    <t>We have stock of some of these items but not all as they are infrequently requested.</t>
  </si>
  <si>
    <t xml:space="preserve">MISCELLANEOUS </t>
  </si>
  <si>
    <t>Beaver Sleepover</t>
  </si>
  <si>
    <t>Recruiter</t>
  </si>
  <si>
    <t>Scout Mate</t>
  </si>
  <si>
    <t>Uniform Union Flag Badge</t>
  </si>
  <si>
    <t>MISC. BADGES/WOGGLES</t>
  </si>
  <si>
    <t>Scout Active Support</t>
  </si>
  <si>
    <t>First Aider</t>
  </si>
  <si>
    <t>Instructor's Badge</t>
  </si>
  <si>
    <t>Activity Plus (All Sections)</t>
  </si>
  <si>
    <t>Plastic Woggles</t>
  </si>
  <si>
    <t>Laser etched Thanks Badge</t>
  </si>
  <si>
    <t>Stirling Silver Thanks Badge</t>
  </si>
  <si>
    <t>SCOUT PATROL BADGES</t>
  </si>
  <si>
    <t>Patrol Badge - Buffalo</t>
  </si>
  <si>
    <t>Patrol Badge - Cobra</t>
  </si>
  <si>
    <t>Patrol Badge - Eagle</t>
  </si>
  <si>
    <t>Patrol Badge - Falcon</t>
  </si>
  <si>
    <t>Patrol Badge - Fox</t>
  </si>
  <si>
    <t>Patrol Badge - Hawk</t>
  </si>
  <si>
    <t>Patrol Badge - Kestrel</t>
  </si>
  <si>
    <t>Patrol Badge - Kingfisher</t>
  </si>
  <si>
    <t>Patrol Badge - Lion</t>
  </si>
  <si>
    <t>Patrol Badge - Raven</t>
  </si>
  <si>
    <t>Patrol Badge - Stag</t>
  </si>
  <si>
    <t>Patrol Badge - Tiger</t>
  </si>
  <si>
    <t>Patrol Badge - Wolf</t>
  </si>
  <si>
    <t>BLACKPOOL SCOUTS BADGE ORDER FORM</t>
  </si>
  <si>
    <t>You Shape Squirrel Central Badge</t>
  </si>
  <si>
    <t>You Shape Squirrel Lead Badge</t>
  </si>
  <si>
    <t>You Shape Squirrel Plan Badge</t>
  </si>
  <si>
    <t>You Shape Squirrel Represent Badge</t>
  </si>
  <si>
    <t>Squirrel - Space</t>
  </si>
  <si>
    <t>Scout - Earth Tribe Award</t>
  </si>
  <si>
    <t>Earth Tribe Award</t>
  </si>
  <si>
    <t>Prices as at April 2025</t>
  </si>
  <si>
    <t>Scout - Space</t>
  </si>
  <si>
    <t>Explorer - Space</t>
  </si>
  <si>
    <t>Prices correct at Oct 2025</t>
  </si>
  <si>
    <t>Scout - Money Skills</t>
  </si>
  <si>
    <t>Explorer - Money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</si>
</sst>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£* #,##0.00_-;&quot;-£&quot;* #,##0.00_-;_-\£* \-??_-;_-@_-"/>
    <numFmt numFmtId="165" formatCode="&quot;£&quot;#,##0.00"/>
  </numFmts>
  <fonts count="21">
    <font>
      <sz val="10"/>
      <name val="Arial"/>
    </font>
    <font>
      <sz val="10"/>
      <name val="Nunito Sans Regular"/>
    </font>
    <font>
      <b/>
      <sz val="10"/>
      <name val="Nunito Sans Regular"/>
    </font>
    <font>
      <i/>
      <sz val="10"/>
      <name val="Nunito Sans Regular"/>
    </font>
    <font>
      <b/>
      <i/>
      <sz val="10"/>
      <color indexed="55"/>
      <name val="Nunito Sans Regular"/>
    </font>
    <font>
      <b/>
      <sz val="10"/>
      <color indexed="48"/>
      <name val="Nunito Sans Regular"/>
    </font>
    <font>
      <b/>
      <sz val="12"/>
      <color indexed="10"/>
      <name val="Nunito Sans Regular"/>
    </font>
    <font>
      <b/>
      <sz val="12"/>
      <color indexed="9"/>
      <name val="Nunito Sans Regular"/>
    </font>
    <font>
      <b/>
      <sz val="12"/>
      <color indexed="53"/>
      <name val="Nunito Sans Regular"/>
    </font>
    <font>
      <b/>
      <sz val="12"/>
      <color indexed="17"/>
      <name val="Nunito Sans Regular"/>
    </font>
    <font>
      <b/>
      <sz val="12"/>
      <color indexed="25"/>
      <name val="Nunito Sans Regular"/>
    </font>
    <font>
      <b/>
      <sz val="12"/>
      <name val="Nunito Sans Regular"/>
    </font>
    <font>
      <sz val="10"/>
      <name val="Arial"/>
      <family val="2"/>
    </font>
    <font>
      <b/>
      <sz val="14"/>
      <name val="Nunito Sans Regular"/>
    </font>
    <font>
      <b/>
      <sz val="12"/>
      <color theme="1"/>
      <name val="Nunito Sans Regular"/>
    </font>
    <font>
      <b/>
      <sz val="12"/>
      <color rgb="FFFF6600"/>
      <name val="Nunito Sans Regular"/>
    </font>
    <font>
      <b/>
      <sz val="11"/>
      <name val="Nunito Sans Sans"/>
    </font>
    <font>
      <sz val="11"/>
      <name val="Arial"/>
      <family val="2"/>
    </font>
    <font>
      <sz val="11"/>
      <name val="Nunito Sans Sans"/>
    </font>
    <font>
      <b/>
      <sz val="14"/>
      <name val="Nunito Sans Sans"/>
    </font>
    <font>
      <b/>
      <sz val="16"/>
      <name val="Nunito Sans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64" fontId="1" fillId="0" borderId="0" xfId="1" applyFont="1" applyFill="1" applyBorder="1" applyAlignment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2" fillId="0" borderId="0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/>
    <xf numFmtId="0" fontId="1" fillId="0" borderId="2" xfId="0" applyFont="1" applyBorder="1"/>
    <xf numFmtId="164" fontId="1" fillId="0" borderId="2" xfId="1" applyFont="1" applyFill="1" applyBorder="1" applyAlignment="1" applyProtection="1"/>
    <xf numFmtId="0" fontId="1" fillId="0" borderId="3" xfId="0" applyFont="1" applyBorder="1"/>
    <xf numFmtId="0" fontId="9" fillId="0" borderId="4" xfId="0" applyFont="1" applyBorder="1"/>
    <xf numFmtId="0" fontId="11" fillId="0" borderId="4" xfId="0" applyFont="1" applyBorder="1"/>
    <xf numFmtId="2" fontId="1" fillId="0" borderId="0" xfId="0" applyNumberFormat="1" applyFont="1"/>
    <xf numFmtId="0" fontId="1" fillId="0" borderId="4" xfId="0" applyFont="1" applyBorder="1"/>
    <xf numFmtId="164" fontId="1" fillId="0" borderId="5" xfId="1" applyFont="1" applyFill="1" applyBorder="1" applyAlignment="1" applyProtection="1"/>
    <xf numFmtId="0" fontId="14" fillId="0" borderId="0" xfId="0" applyFont="1" applyAlignment="1">
      <alignment horizontal="center"/>
    </xf>
    <xf numFmtId="0" fontId="1" fillId="3" borderId="0" xfId="0" applyFont="1" applyFill="1"/>
    <xf numFmtId="0" fontId="4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wrapText="1"/>
    </xf>
    <xf numFmtId="0" fontId="1" fillId="3" borderId="5" xfId="0" applyFont="1" applyFill="1" applyBorder="1"/>
    <xf numFmtId="164" fontId="1" fillId="3" borderId="5" xfId="1" applyFont="1" applyFill="1" applyBorder="1" applyAlignment="1" applyProtection="1"/>
    <xf numFmtId="0" fontId="1" fillId="0" borderId="0" xfId="0" applyFont="1" applyAlignment="1">
      <alignment horizontal="center"/>
    </xf>
    <xf numFmtId="0" fontId="1" fillId="5" borderId="5" xfId="0" applyFont="1" applyFill="1" applyBorder="1"/>
    <xf numFmtId="0" fontId="7" fillId="5" borderId="1" xfId="0" applyFont="1" applyFill="1" applyBorder="1"/>
    <xf numFmtId="0" fontId="1" fillId="4" borderId="2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3" borderId="0" xfId="1" applyFont="1" applyFill="1" applyBorder="1" applyAlignment="1" applyProtection="1"/>
    <xf numFmtId="0" fontId="1" fillId="4" borderId="3" xfId="0" applyFont="1" applyFill="1" applyBorder="1" applyProtection="1">
      <protection locked="0"/>
    </xf>
    <xf numFmtId="164" fontId="1" fillId="0" borderId="3" xfId="1" applyFont="1" applyFill="1" applyBorder="1" applyAlignment="1" applyProtection="1"/>
    <xf numFmtId="0" fontId="8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4" borderId="5" xfId="0" applyFont="1" applyFill="1" applyBorder="1" applyProtection="1">
      <protection locked="0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" fillId="6" borderId="5" xfId="0" applyFont="1" applyFill="1" applyBorder="1" applyProtection="1">
      <protection locked="0"/>
    </xf>
    <xf numFmtId="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1" applyFont="1" applyFill="1" applyBorder="1" applyAlignment="1" applyProtection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1" applyFont="1" applyFill="1" applyBorder="1" applyAlignment="1" applyProtection="1">
      <alignment wrapText="1"/>
    </xf>
    <xf numFmtId="0" fontId="4" fillId="3" borderId="0" xfId="0" applyFont="1" applyFill="1"/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1" fillId="6" borderId="2" xfId="0" applyFont="1" applyFill="1" applyBorder="1" applyProtection="1">
      <protection locked="0"/>
    </xf>
    <xf numFmtId="0" fontId="14" fillId="3" borderId="1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7" borderId="5" xfId="0" applyFont="1" applyFill="1" applyBorder="1"/>
    <xf numFmtId="165" fontId="18" fillId="0" borderId="5" xfId="0" applyNumberFormat="1" applyFont="1" applyBorder="1" applyAlignment="1">
      <alignment horizontal="right"/>
    </xf>
    <xf numFmtId="165" fontId="1" fillId="3" borderId="5" xfId="1" applyNumberFormat="1" applyFont="1" applyFill="1" applyBorder="1" applyAlignment="1" applyProtection="1"/>
    <xf numFmtId="165" fontId="1" fillId="0" borderId="2" xfId="1" applyNumberFormat="1" applyFont="1" applyFill="1" applyBorder="1" applyAlignment="1" applyProtection="1"/>
    <xf numFmtId="0" fontId="19" fillId="0" borderId="0" xfId="0" applyFont="1"/>
    <xf numFmtId="165" fontId="19" fillId="0" borderId="5" xfId="0" applyNumberFormat="1" applyFont="1" applyBorder="1" applyAlignment="1">
      <alignment horizontal="right"/>
    </xf>
    <xf numFmtId="165" fontId="1" fillId="0" borderId="5" xfId="1" applyNumberFormat="1" applyFont="1" applyFill="1" applyBorder="1" applyAlignment="1" applyProtection="1"/>
    <xf numFmtId="0" fontId="20" fillId="0" borderId="0" xfId="0" applyFont="1"/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4"/>
  <sheetViews>
    <sheetView zoomScale="119" workbookViewId="0">
      <selection activeCell="A29" sqref="A29"/>
    </sheetView>
  </sheetViews>
  <sheetFormatPr defaultColWidth="8.7109375" defaultRowHeight="14.25"/>
  <cols>
    <col min="1" max="1" width="15.140625" style="75" customWidth="1"/>
    <col min="2" max="2" width="16.28515625" style="75" customWidth="1"/>
    <col min="3" max="3" width="46.42578125" style="75" customWidth="1"/>
    <col min="4" max="16384" width="8.7109375" style="75"/>
  </cols>
  <sheetData>
    <row r="1" spans="1:3" ht="20.25">
      <c r="A1" s="84" t="s">
        <v>399</v>
      </c>
      <c r="B1" s="74"/>
    </row>
    <row r="2" spans="1:3" s="76" customFormat="1"/>
    <row r="3" spans="1:3" s="76" customFormat="1">
      <c r="A3" s="76" t="s">
        <v>0</v>
      </c>
      <c r="C3" s="77"/>
    </row>
    <row r="4" spans="1:3" s="76" customFormat="1"/>
    <row r="5" spans="1:3" s="76" customFormat="1">
      <c r="A5" s="76" t="s">
        <v>1</v>
      </c>
      <c r="C5" s="77"/>
    </row>
    <row r="6" spans="1:3" s="76" customFormat="1"/>
    <row r="7" spans="1:3" s="76" customFormat="1">
      <c r="A7" s="76" t="s">
        <v>2</v>
      </c>
      <c r="C7" s="77"/>
    </row>
    <row r="8" spans="1:3" s="76" customFormat="1"/>
    <row r="9" spans="1:3" s="76" customFormat="1" ht="15">
      <c r="A9" s="74" t="s">
        <v>3</v>
      </c>
      <c r="B9" s="74"/>
    </row>
    <row r="10" spans="1:3" s="76" customFormat="1">
      <c r="A10" s="76" t="s">
        <v>4</v>
      </c>
      <c r="B10" s="79">
        <f>Squirrels!$E$34</f>
        <v>0</v>
      </c>
    </row>
    <row r="11" spans="1:3" s="76" customFormat="1">
      <c r="A11" s="76" t="s">
        <v>5</v>
      </c>
      <c r="B11" s="83">
        <f>Beavers!$E$38</f>
        <v>0</v>
      </c>
    </row>
    <row r="12" spans="1:3" s="76" customFormat="1">
      <c r="A12" s="76" t="s">
        <v>6</v>
      </c>
      <c r="B12" s="78">
        <f>Cubs!$E$55</f>
        <v>0</v>
      </c>
    </row>
    <row r="13" spans="1:3" s="76" customFormat="1">
      <c r="A13" s="76" t="s">
        <v>7</v>
      </c>
      <c r="B13" s="78">
        <f>Scouts!$E$82</f>
        <v>0</v>
      </c>
    </row>
    <row r="14" spans="1:3" s="76" customFormat="1">
      <c r="A14" s="76" t="s">
        <v>8</v>
      </c>
      <c r="B14" s="78">
        <f>Explorers!$E$44</f>
        <v>0</v>
      </c>
    </row>
    <row r="15" spans="1:3" s="76" customFormat="1">
      <c r="A15" s="76" t="s">
        <v>9</v>
      </c>
      <c r="B15" s="78">
        <f>Staged!$E$94</f>
        <v>0</v>
      </c>
    </row>
    <row r="16" spans="1:3" s="76" customFormat="1">
      <c r="A16" s="76" t="s">
        <v>10</v>
      </c>
      <c r="B16" s="78">
        <f>World!$E$8</f>
        <v>0</v>
      </c>
    </row>
    <row r="17" spans="1:3" s="76" customFormat="1">
      <c r="A17" s="76" t="s">
        <v>11</v>
      </c>
      <c r="B17" s="78">
        <f>'Joining in'!$E$17</f>
        <v>0</v>
      </c>
    </row>
    <row r="18" spans="1:3" s="76" customFormat="1">
      <c r="A18" s="76" t="s">
        <v>12</v>
      </c>
      <c r="B18" s="78">
        <f>YouShape!$E$26</f>
        <v>0</v>
      </c>
    </row>
    <row r="19" spans="1:3" s="76" customFormat="1">
      <c r="A19" s="76" t="s">
        <v>13</v>
      </c>
      <c r="B19" s="80">
        <f>Miscellaneous!$E$32</f>
        <v>0</v>
      </c>
    </row>
    <row r="20" spans="1:3" s="81" customFormat="1" ht="18">
      <c r="A20" s="81" t="s">
        <v>14</v>
      </c>
      <c r="B20" s="82">
        <f>SUM(B10:B19)</f>
        <v>0</v>
      </c>
    </row>
    <row r="21" spans="1:3" s="76" customFormat="1"/>
    <row r="22" spans="1:3" s="76" customFormat="1">
      <c r="A22" s="76" t="s">
        <v>15</v>
      </c>
      <c r="B22" s="77"/>
    </row>
    <row r="23" spans="1:3" s="76" customFormat="1"/>
    <row r="24" spans="1:3" s="76" customFormat="1" ht="14.45" customHeight="1">
      <c r="A24" s="85" t="s">
        <v>16</v>
      </c>
      <c r="B24" s="85"/>
      <c r="C24" s="85"/>
    </row>
    <row r="25" spans="1:3" s="76" customFormat="1" ht="74.099999999999994" customHeight="1">
      <c r="A25" s="85" t="s">
        <v>17</v>
      </c>
      <c r="B25" s="85"/>
      <c r="C25" s="85"/>
    </row>
    <row r="26" spans="1:3" s="76" customFormat="1"/>
    <row r="27" spans="1:3" s="76" customFormat="1">
      <c r="C27" s="66"/>
    </row>
    <row r="28" spans="1:3" s="76" customFormat="1">
      <c r="A28" s="76" t="s">
        <v>407</v>
      </c>
    </row>
    <row r="29" spans="1:3" s="76" customFormat="1"/>
    <row r="30" spans="1:3" s="76" customFormat="1"/>
    <row r="31" spans="1:3" s="76" customFormat="1"/>
    <row r="32" spans="1:3" s="76" customFormat="1"/>
    <row r="33" s="76" customFormat="1"/>
    <row r="34" s="76" customFormat="1"/>
    <row r="35" s="76" customFormat="1"/>
    <row r="36" s="76" customFormat="1"/>
    <row r="37" s="76" customFormat="1"/>
    <row r="38" s="76" customFormat="1"/>
    <row r="39" s="76" customFormat="1"/>
    <row r="40" s="76" customFormat="1"/>
    <row r="41" s="76" customFormat="1"/>
    <row r="42" s="76" customFormat="1"/>
    <row r="43" s="76" customFormat="1"/>
    <row r="44" s="76" customFormat="1"/>
    <row r="45" s="76" customFormat="1"/>
    <row r="46" s="76" customFormat="1"/>
    <row r="47" s="76" customFormat="1"/>
    <row r="48" s="76" customFormat="1"/>
    <row r="49" s="76" customFormat="1"/>
    <row r="50" s="76" customFormat="1"/>
    <row r="51" s="76" customFormat="1"/>
    <row r="52" s="76" customFormat="1"/>
    <row r="53" s="76" customFormat="1"/>
    <row r="54" s="76" customFormat="1"/>
    <row r="55" s="76" customFormat="1"/>
    <row r="56" s="76" customFormat="1"/>
    <row r="57" s="76" customFormat="1"/>
    <row r="58" s="76" customFormat="1"/>
    <row r="59" s="76" customFormat="1"/>
    <row r="60" s="76" customFormat="1"/>
    <row r="61" s="76" customFormat="1"/>
    <row r="62" s="76" customFormat="1"/>
    <row r="63" s="76" customFormat="1"/>
    <row r="64" s="76" customFormat="1"/>
    <row r="65" s="76" customFormat="1"/>
    <row r="66" s="76" customFormat="1"/>
    <row r="67" s="76" customFormat="1"/>
    <row r="68" s="76" customFormat="1"/>
    <row r="69" s="76" customFormat="1"/>
    <row r="70" s="76" customFormat="1"/>
    <row r="71" s="76" customFormat="1"/>
    <row r="72" s="76" customFormat="1"/>
    <row r="73" s="76" customFormat="1"/>
    <row r="74" s="76" customFormat="1"/>
    <row r="75" s="76" customFormat="1"/>
    <row r="76" s="76" customFormat="1"/>
    <row r="77" s="76" customFormat="1"/>
    <row r="78" s="76" customFormat="1"/>
    <row r="79" s="76" customFormat="1"/>
    <row r="80" s="76" customFormat="1"/>
    <row r="81" s="76" customFormat="1"/>
    <row r="82" s="76" customFormat="1"/>
    <row r="83" s="76" customFormat="1"/>
    <row r="84" s="76" customFormat="1"/>
    <row r="85" s="76" customFormat="1"/>
    <row r="86" s="76" customFormat="1"/>
    <row r="87" s="76" customFormat="1"/>
    <row r="88" s="76" customFormat="1"/>
    <row r="89" s="76" customFormat="1"/>
    <row r="90" s="76" customFormat="1"/>
    <row r="91" s="76" customFormat="1"/>
    <row r="92" s="76" customFormat="1"/>
    <row r="93" s="76" customFormat="1"/>
    <row r="94" s="76" customFormat="1"/>
    <row r="95" s="76" customFormat="1"/>
    <row r="96" s="76" customFormat="1"/>
    <row r="97" s="76" customFormat="1"/>
    <row r="98" s="76" customFormat="1"/>
    <row r="99" s="76" customFormat="1"/>
    <row r="100" s="76" customFormat="1"/>
    <row r="101" s="76" customFormat="1"/>
    <row r="102" s="76" customFormat="1"/>
    <row r="103" s="76" customFormat="1"/>
    <row r="104" s="76" customFormat="1"/>
    <row r="105" s="76" customFormat="1"/>
    <row r="106" s="76" customFormat="1"/>
    <row r="107" s="76" customFormat="1"/>
    <row r="108" s="76" customFormat="1"/>
    <row r="109" s="76" customFormat="1"/>
    <row r="110" s="76" customFormat="1"/>
    <row r="111" s="76" customFormat="1"/>
    <row r="112" s="76" customFormat="1"/>
    <row r="113" s="76" customFormat="1"/>
    <row r="114" s="76" customFormat="1"/>
    <row r="115" s="76" customFormat="1"/>
    <row r="116" s="76" customFormat="1"/>
    <row r="117" s="76" customFormat="1"/>
    <row r="118" s="76" customFormat="1"/>
    <row r="119" s="76" customFormat="1"/>
    <row r="120" s="76" customFormat="1"/>
    <row r="121" s="76" customFormat="1"/>
    <row r="122" s="76" customFormat="1"/>
    <row r="123" s="76" customFormat="1"/>
    <row r="124" s="76" customFormat="1"/>
  </sheetData>
  <mergeCells count="2"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6"/>
  <sheetViews>
    <sheetView workbookViewId="0">
      <pane ySplit="3" topLeftCell="A4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9" t="s">
        <v>21</v>
      </c>
      <c r="E3" s="62" t="s">
        <v>22</v>
      </c>
      <c r="G3" s="70"/>
      <c r="H3" s="71"/>
    </row>
    <row r="4" spans="1:8" ht="15.75" customHeight="1">
      <c r="B4" s="17" t="s">
        <v>354</v>
      </c>
      <c r="D4" s="18"/>
      <c r="E4" s="1"/>
    </row>
    <row r="5" spans="1:8">
      <c r="A5" s="36">
        <v>111214</v>
      </c>
      <c r="B5" s="22" t="s">
        <v>400</v>
      </c>
      <c r="C5" s="31">
        <v>0.9</v>
      </c>
      <c r="D5" s="25"/>
      <c r="E5" s="16">
        <f>SUM(C5*D5)</f>
        <v>0</v>
      </c>
    </row>
    <row r="6" spans="1:8">
      <c r="A6" s="36">
        <v>111214</v>
      </c>
      <c r="B6" s="22" t="s">
        <v>401</v>
      </c>
      <c r="C6" s="31">
        <v>0.9</v>
      </c>
      <c r="D6" s="25"/>
      <c r="E6" s="16">
        <f t="shared" ref="E6:E8" si="0">SUM(C6*D6)</f>
        <v>0</v>
      </c>
    </row>
    <row r="7" spans="1:8">
      <c r="A7" s="36">
        <v>111214</v>
      </c>
      <c r="B7" s="22" t="s">
        <v>402</v>
      </c>
      <c r="C7" s="31">
        <v>0.9</v>
      </c>
      <c r="D7" s="25"/>
      <c r="E7" s="16">
        <f t="shared" si="0"/>
        <v>0</v>
      </c>
    </row>
    <row r="8" spans="1:8">
      <c r="A8" s="36">
        <v>111214</v>
      </c>
      <c r="B8" s="22" t="s">
        <v>403</v>
      </c>
      <c r="C8" s="31">
        <v>0.9</v>
      </c>
      <c r="D8" s="25"/>
      <c r="E8" s="16">
        <f t="shared" si="0"/>
        <v>0</v>
      </c>
    </row>
    <row r="9" spans="1:8">
      <c r="A9" s="36">
        <v>111214</v>
      </c>
      <c r="B9" s="22" t="s">
        <v>355</v>
      </c>
      <c r="C9" s="31">
        <v>0.9</v>
      </c>
      <c r="D9" s="25"/>
      <c r="E9" s="16">
        <f t="shared" ref="E9:E24" si="1">SUM(C9*D9)</f>
        <v>0</v>
      </c>
    </row>
    <row r="10" spans="1:8">
      <c r="A10" s="36">
        <v>111214</v>
      </c>
      <c r="B10" s="22" t="s">
        <v>356</v>
      </c>
      <c r="C10" s="31">
        <v>0.9</v>
      </c>
      <c r="D10" s="25"/>
      <c r="E10" s="16">
        <f t="shared" si="1"/>
        <v>0</v>
      </c>
    </row>
    <row r="11" spans="1:8">
      <c r="A11" s="36">
        <v>111214</v>
      </c>
      <c r="B11" s="22" t="s">
        <v>357</v>
      </c>
      <c r="C11" s="31">
        <v>0.9</v>
      </c>
      <c r="D11" s="25"/>
      <c r="E11" s="16">
        <f t="shared" si="1"/>
        <v>0</v>
      </c>
    </row>
    <row r="12" spans="1:8">
      <c r="A12" s="36">
        <v>111214</v>
      </c>
      <c r="B12" s="22" t="s">
        <v>358</v>
      </c>
      <c r="C12" s="31">
        <v>0.9</v>
      </c>
      <c r="D12" s="25"/>
      <c r="E12" s="16">
        <f t="shared" si="1"/>
        <v>0</v>
      </c>
    </row>
    <row r="13" spans="1:8">
      <c r="A13" s="36">
        <v>111214</v>
      </c>
      <c r="B13" s="22" t="s">
        <v>359</v>
      </c>
      <c r="C13" s="31">
        <v>0.9</v>
      </c>
      <c r="D13" s="25"/>
      <c r="E13" s="16">
        <f t="shared" si="1"/>
        <v>0</v>
      </c>
    </row>
    <row r="14" spans="1:8">
      <c r="A14" s="36">
        <v>111214</v>
      </c>
      <c r="B14" s="22" t="s">
        <v>360</v>
      </c>
      <c r="C14" s="31">
        <v>0.9</v>
      </c>
      <c r="D14" s="25"/>
      <c r="E14" s="16">
        <f t="shared" si="1"/>
        <v>0</v>
      </c>
    </row>
    <row r="15" spans="1:8">
      <c r="A15" s="36">
        <v>111214</v>
      </c>
      <c r="B15" s="22" t="s">
        <v>361</v>
      </c>
      <c r="C15" s="31">
        <v>0.9</v>
      </c>
      <c r="D15" s="25"/>
      <c r="E15" s="16">
        <f t="shared" si="1"/>
        <v>0</v>
      </c>
    </row>
    <row r="16" spans="1:8">
      <c r="A16" s="36">
        <v>111214</v>
      </c>
      <c r="B16" s="22" t="s">
        <v>362</v>
      </c>
      <c r="C16" s="31">
        <v>0.9</v>
      </c>
      <c r="D16" s="25"/>
      <c r="E16" s="16">
        <f t="shared" si="1"/>
        <v>0</v>
      </c>
    </row>
    <row r="17" spans="1:5">
      <c r="A17" s="36">
        <v>111214</v>
      </c>
      <c r="B17" s="22" t="s">
        <v>363</v>
      </c>
      <c r="C17" s="31">
        <v>0.9</v>
      </c>
      <c r="D17" s="25"/>
      <c r="E17" s="16">
        <f t="shared" si="1"/>
        <v>0</v>
      </c>
    </row>
    <row r="18" spans="1:5">
      <c r="A18" s="36">
        <v>111214</v>
      </c>
      <c r="B18" s="22" t="s">
        <v>364</v>
      </c>
      <c r="C18" s="31">
        <v>0.9</v>
      </c>
      <c r="D18" s="25"/>
      <c r="E18" s="16">
        <f t="shared" si="1"/>
        <v>0</v>
      </c>
    </row>
    <row r="19" spans="1:5">
      <c r="A19" s="36">
        <v>111214</v>
      </c>
      <c r="B19" s="22" t="s">
        <v>365</v>
      </c>
      <c r="C19" s="31">
        <v>0.9</v>
      </c>
      <c r="D19" s="25"/>
      <c r="E19" s="16">
        <f t="shared" si="1"/>
        <v>0</v>
      </c>
    </row>
    <row r="20" spans="1:5">
      <c r="A20" s="36">
        <v>111214</v>
      </c>
      <c r="B20" s="22" t="s">
        <v>366</v>
      </c>
      <c r="C20" s="31">
        <v>0.9</v>
      </c>
      <c r="D20" s="25"/>
      <c r="E20" s="16">
        <f t="shared" si="1"/>
        <v>0</v>
      </c>
    </row>
    <row r="21" spans="1:5">
      <c r="A21" s="36">
        <v>111214</v>
      </c>
      <c r="B21" s="22" t="s">
        <v>367</v>
      </c>
      <c r="C21" s="31">
        <v>0.9</v>
      </c>
      <c r="D21" s="25"/>
      <c r="E21" s="16">
        <f t="shared" si="1"/>
        <v>0</v>
      </c>
    </row>
    <row r="22" spans="1:5">
      <c r="A22" s="36">
        <v>111214</v>
      </c>
      <c r="B22" s="22" t="s">
        <v>368</v>
      </c>
      <c r="C22" s="31">
        <v>0.9</v>
      </c>
      <c r="D22" s="25"/>
      <c r="E22" s="16">
        <f t="shared" si="1"/>
        <v>0</v>
      </c>
    </row>
    <row r="23" spans="1:5">
      <c r="A23" s="36">
        <v>111214</v>
      </c>
      <c r="B23" s="22" t="s">
        <v>369</v>
      </c>
      <c r="C23" s="31">
        <v>0.9</v>
      </c>
      <c r="D23" s="25"/>
      <c r="E23" s="16">
        <f t="shared" si="1"/>
        <v>0</v>
      </c>
    </row>
    <row r="24" spans="1:5">
      <c r="A24" s="36">
        <v>111214</v>
      </c>
      <c r="B24" s="22" t="s">
        <v>369</v>
      </c>
      <c r="C24" s="31">
        <v>0.9</v>
      </c>
      <c r="D24" s="25"/>
      <c r="E24" s="16">
        <f t="shared" si="1"/>
        <v>0</v>
      </c>
    </row>
    <row r="25" spans="1:5">
      <c r="A25" s="36">
        <v>111214</v>
      </c>
      <c r="B25" s="22" t="s">
        <v>370</v>
      </c>
      <c r="C25" s="31">
        <v>0.9</v>
      </c>
      <c r="D25" s="25"/>
      <c r="E25" s="16">
        <f>SUM(C25*D25)</f>
        <v>0</v>
      </c>
    </row>
    <row r="26" spans="1:5">
      <c r="A26" s="37"/>
      <c r="B26" s="15" t="s">
        <v>51</v>
      </c>
      <c r="C26" s="32"/>
      <c r="D26" s="27"/>
      <c r="E26" s="10">
        <f>SUM(E5:E25)</f>
        <v>0</v>
      </c>
    </row>
  </sheetData>
  <sheetProtection selectLockedCells="1" selectUnlockedCells="1"/>
  <autoFilter ref="A3:E3" xr:uid="{00000000-0009-0000-0000-000009000000}"/>
  <mergeCells count="1">
    <mergeCell ref="A1:E1"/>
  </mergeCells>
  <dataValidations count="2">
    <dataValidation type="whole" allowBlank="1" showErrorMessage="1" errorTitle="Only whole numbers allowed" error="cell value must either be blank (if none required), or a whole number (between 1 and ...)" sqref="D20:D988" xr:uid="{00000000-0002-0000-0900-000000000000}">
      <formula1>1</formula1>
      <formula2>99999999999999900000</formula2>
    </dataValidation>
    <dataValidation allowBlank="1" showErrorMessage="1" errorTitle="Only whole numbers allowed" error="cell value must either be blank (if none required), or a whole number (between 1 and ...)" sqref="D3" xr:uid="{00000000-0002-0000-0900-000001000000}">
      <formula1>0</formula1>
      <formula2>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workbookViewId="0">
      <pane ySplit="3" topLeftCell="A19" activePane="bottomLeft" state="frozen"/>
      <selection pane="bottomLeft" activeCell="G30" sqref="G30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9" t="s">
        <v>21</v>
      </c>
      <c r="E3" s="62" t="s">
        <v>22</v>
      </c>
      <c r="G3" s="70"/>
      <c r="H3" s="71"/>
    </row>
    <row r="4" spans="1:8" s="4" customFormat="1" ht="36" customHeight="1">
      <c r="A4" s="58"/>
      <c r="B4" s="59" t="s">
        <v>371</v>
      </c>
      <c r="C4" s="29"/>
      <c r="D4" s="5"/>
      <c r="E4" s="6"/>
      <c r="G4" s="19"/>
      <c r="H4" s="7"/>
    </row>
    <row r="5" spans="1:8" ht="15.75">
      <c r="A5" s="90" t="s">
        <v>372</v>
      </c>
      <c r="B5" s="90"/>
      <c r="C5" s="90"/>
      <c r="D5" s="39" t="str">
        <f>IF(SUM(D6:D9)&gt;0,1,"")</f>
        <v/>
      </c>
      <c r="E5" s="13"/>
    </row>
    <row r="6" spans="1:8">
      <c r="A6" s="37">
        <v>10009</v>
      </c>
      <c r="B6" s="15" t="s">
        <v>373</v>
      </c>
      <c r="C6" s="32">
        <v>1.25</v>
      </c>
      <c r="D6" s="27"/>
      <c r="E6" s="10">
        <f>(C6*D6)</f>
        <v>0</v>
      </c>
    </row>
    <row r="7" spans="1:8">
      <c r="A7" s="37">
        <v>10011</v>
      </c>
      <c r="B7" s="15" t="s">
        <v>374</v>
      </c>
      <c r="C7" s="31">
        <v>0.9</v>
      </c>
      <c r="D7" s="27"/>
      <c r="E7" s="10">
        <f>(C7*D7)</f>
        <v>0</v>
      </c>
    </row>
    <row r="8" spans="1:8">
      <c r="A8" s="37">
        <v>10112</v>
      </c>
      <c r="B8" s="15" t="s">
        <v>375</v>
      </c>
      <c r="C8" s="32">
        <v>0.9</v>
      </c>
      <c r="D8" s="27"/>
      <c r="E8" s="10">
        <f>(C8*D8)</f>
        <v>0</v>
      </c>
    </row>
    <row r="9" spans="1:8">
      <c r="A9" s="40">
        <v>100771</v>
      </c>
      <c r="B9" s="41" t="s">
        <v>376</v>
      </c>
      <c r="C9" s="31">
        <v>0.9</v>
      </c>
      <c r="D9" s="27"/>
      <c r="E9" s="10">
        <f>(C9*D9)</f>
        <v>0</v>
      </c>
    </row>
    <row r="10" spans="1:8" ht="15.75">
      <c r="A10" s="91" t="s">
        <v>377</v>
      </c>
      <c r="B10" s="91"/>
      <c r="C10" s="91"/>
      <c r="D10" s="39" t="str">
        <f>IF(SUM(D11:D17)&gt;0,1,"")</f>
        <v/>
      </c>
      <c r="E10" s="13"/>
    </row>
    <row r="11" spans="1:8">
      <c r="A11" s="56">
        <v>101094</v>
      </c>
      <c r="B11" s="57" t="s">
        <v>378</v>
      </c>
      <c r="C11" s="55">
        <v>1.25</v>
      </c>
      <c r="D11" s="27"/>
      <c r="E11" s="10">
        <f t="shared" ref="E11:E17" si="0">(C11*D11)</f>
        <v>0</v>
      </c>
    </row>
    <row r="12" spans="1:8">
      <c r="A12" s="56">
        <v>101225</v>
      </c>
      <c r="B12" s="57" t="s">
        <v>379</v>
      </c>
      <c r="C12" s="31">
        <v>1.1000000000000001</v>
      </c>
      <c r="D12" s="27"/>
      <c r="E12" s="10">
        <f t="shared" si="0"/>
        <v>0</v>
      </c>
    </row>
    <row r="13" spans="1:8">
      <c r="A13" s="56">
        <v>101468</v>
      </c>
      <c r="B13" s="57" t="s">
        <v>380</v>
      </c>
      <c r="C13" s="55">
        <v>0.9</v>
      </c>
      <c r="D13" s="27"/>
      <c r="E13" s="10">
        <f t="shared" si="0"/>
        <v>0</v>
      </c>
    </row>
    <row r="14" spans="1:8">
      <c r="A14" s="56">
        <v>101494</v>
      </c>
      <c r="B14" s="57" t="s">
        <v>381</v>
      </c>
      <c r="C14" s="55">
        <v>0.9</v>
      </c>
      <c r="D14" s="27"/>
      <c r="E14" s="10">
        <f t="shared" si="0"/>
        <v>0</v>
      </c>
    </row>
    <row r="15" spans="1:8">
      <c r="A15" s="56">
        <v>101561</v>
      </c>
      <c r="B15" s="57" t="s">
        <v>382</v>
      </c>
      <c r="C15" s="55">
        <v>0.2</v>
      </c>
      <c r="D15" s="27"/>
      <c r="E15" s="10">
        <f t="shared" si="0"/>
        <v>0</v>
      </c>
    </row>
    <row r="16" spans="1:8">
      <c r="A16" s="40">
        <v>103997</v>
      </c>
      <c r="B16" s="41" t="s">
        <v>383</v>
      </c>
      <c r="C16" s="55">
        <v>7</v>
      </c>
      <c r="D16" s="27"/>
      <c r="E16" s="10">
        <f t="shared" si="0"/>
        <v>0</v>
      </c>
      <c r="F16" s="14"/>
    </row>
    <row r="17" spans="1:6">
      <c r="A17" s="40">
        <v>104001</v>
      </c>
      <c r="B17" s="41" t="s">
        <v>384</v>
      </c>
      <c r="C17" s="55">
        <v>25</v>
      </c>
      <c r="D17" s="27"/>
      <c r="E17" s="10">
        <f t="shared" si="0"/>
        <v>0</v>
      </c>
      <c r="F17" s="14"/>
    </row>
    <row r="18" spans="1:6" ht="15.75">
      <c r="A18" s="92" t="s">
        <v>385</v>
      </c>
      <c r="B18" s="92"/>
      <c r="C18" s="92"/>
      <c r="D18" s="39" t="str">
        <f>IF(SUM(D19:D31)&gt;0,1,"")</f>
        <v/>
      </c>
      <c r="E18" s="12"/>
    </row>
    <row r="19" spans="1:6">
      <c r="A19" s="40">
        <v>101459</v>
      </c>
      <c r="B19" s="41" t="s">
        <v>386</v>
      </c>
      <c r="C19" s="31">
        <v>0.9</v>
      </c>
      <c r="D19" s="27"/>
      <c r="E19" s="10">
        <f t="shared" ref="E19:E31" si="1">(C19*D19)</f>
        <v>0</v>
      </c>
    </row>
    <row r="20" spans="1:6">
      <c r="A20" s="40">
        <v>101458</v>
      </c>
      <c r="B20" s="41" t="s">
        <v>387</v>
      </c>
      <c r="C20" s="31">
        <v>0.9</v>
      </c>
      <c r="D20" s="27"/>
      <c r="E20" s="10">
        <f t="shared" si="1"/>
        <v>0</v>
      </c>
    </row>
    <row r="21" spans="1:6">
      <c r="A21" s="40">
        <v>101429</v>
      </c>
      <c r="B21" s="41" t="s">
        <v>388</v>
      </c>
      <c r="C21" s="31">
        <v>0.9</v>
      </c>
      <c r="D21" s="27"/>
      <c r="E21" s="10">
        <f t="shared" si="1"/>
        <v>0</v>
      </c>
    </row>
    <row r="22" spans="1:6">
      <c r="A22" s="40">
        <v>101437</v>
      </c>
      <c r="B22" s="41" t="s">
        <v>389</v>
      </c>
      <c r="C22" s="31">
        <v>0.9</v>
      </c>
      <c r="D22" s="27"/>
      <c r="E22" s="10">
        <f t="shared" si="1"/>
        <v>0</v>
      </c>
    </row>
    <row r="23" spans="1:6">
      <c r="A23" s="40">
        <v>101440</v>
      </c>
      <c r="B23" s="41" t="s">
        <v>390</v>
      </c>
      <c r="C23" s="31">
        <v>0.9</v>
      </c>
      <c r="D23" s="27"/>
      <c r="E23" s="10">
        <f t="shared" si="1"/>
        <v>0</v>
      </c>
    </row>
    <row r="24" spans="1:6">
      <c r="A24" s="40">
        <v>101461</v>
      </c>
      <c r="B24" s="41" t="s">
        <v>391</v>
      </c>
      <c r="C24" s="31">
        <v>0.9</v>
      </c>
      <c r="D24" s="27"/>
      <c r="E24" s="10">
        <f t="shared" si="1"/>
        <v>0</v>
      </c>
    </row>
    <row r="25" spans="1:6">
      <c r="A25" s="40">
        <v>101438</v>
      </c>
      <c r="B25" s="41" t="s">
        <v>392</v>
      </c>
      <c r="C25" s="31">
        <v>0.9</v>
      </c>
      <c r="D25" s="27"/>
      <c r="E25" s="10">
        <f t="shared" si="1"/>
        <v>0</v>
      </c>
    </row>
    <row r="26" spans="1:6">
      <c r="A26" s="40">
        <v>101433</v>
      </c>
      <c r="B26" s="41" t="s">
        <v>393</v>
      </c>
      <c r="C26" s="31">
        <v>0.9</v>
      </c>
      <c r="D26" s="27"/>
      <c r="E26" s="10">
        <f t="shared" si="1"/>
        <v>0</v>
      </c>
    </row>
    <row r="27" spans="1:6">
      <c r="A27" s="40">
        <v>101441</v>
      </c>
      <c r="B27" s="41" t="s">
        <v>394</v>
      </c>
      <c r="C27" s="31">
        <v>0.9</v>
      </c>
      <c r="D27" s="27"/>
      <c r="E27" s="10">
        <f t="shared" si="1"/>
        <v>0</v>
      </c>
    </row>
    <row r="28" spans="1:6">
      <c r="A28" s="40">
        <v>101444</v>
      </c>
      <c r="B28" s="41" t="s">
        <v>395</v>
      </c>
      <c r="C28" s="31">
        <v>0.9</v>
      </c>
      <c r="D28" s="27"/>
      <c r="E28" s="10">
        <f t="shared" si="1"/>
        <v>0</v>
      </c>
    </row>
    <row r="29" spans="1:6">
      <c r="A29" s="40">
        <v>101445</v>
      </c>
      <c r="B29" s="41" t="s">
        <v>396</v>
      </c>
      <c r="C29" s="31">
        <v>0.9</v>
      </c>
      <c r="D29" s="27"/>
      <c r="E29" s="10">
        <f t="shared" si="1"/>
        <v>0</v>
      </c>
    </row>
    <row r="30" spans="1:6" ht="13.5" customHeight="1">
      <c r="A30" s="40">
        <v>101435</v>
      </c>
      <c r="B30" s="41" t="s">
        <v>397</v>
      </c>
      <c r="C30" s="31">
        <v>0.9</v>
      </c>
      <c r="D30" s="27"/>
      <c r="E30" s="10">
        <f t="shared" si="1"/>
        <v>0</v>
      </c>
    </row>
    <row r="31" spans="1:6">
      <c r="A31" s="40">
        <v>101434</v>
      </c>
      <c r="B31" s="41" t="s">
        <v>398</v>
      </c>
      <c r="C31" s="31">
        <v>0.9</v>
      </c>
      <c r="D31" s="27"/>
      <c r="E31" s="10">
        <f t="shared" si="1"/>
        <v>0</v>
      </c>
    </row>
    <row r="32" spans="1:6">
      <c r="A32" s="37"/>
      <c r="B32" s="15" t="s">
        <v>51</v>
      </c>
      <c r="C32" s="32"/>
      <c r="D32" s="72"/>
      <c r="E32" s="10">
        <f>SUM(E6:E31)</f>
        <v>0</v>
      </c>
    </row>
  </sheetData>
  <sheetProtection selectLockedCells="1" selectUnlockedCells="1"/>
  <autoFilter ref="A3:E31" xr:uid="{00000000-0009-0000-0000-00000A000000}"/>
  <mergeCells count="4">
    <mergeCell ref="A1:E1"/>
    <mergeCell ref="A5:C5"/>
    <mergeCell ref="A10:C10"/>
    <mergeCell ref="A18:C18"/>
  </mergeCells>
  <dataValidations count="2">
    <dataValidation allowBlank="1" showErrorMessage="1" errorTitle="Only whole numbers allowed" error="cell value must either be blank (if none required), or a whole number (between 1 and ...)" sqref="D3:D5 D10 D18" xr:uid="{00000000-0002-0000-0A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11:D17 D6:D9 D19:D995" xr:uid="{00000000-0002-0000-0A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pane ySplit="3" topLeftCell="A15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64" customFormat="1" ht="36" customHeight="1">
      <c r="A3" s="64" t="s">
        <v>18</v>
      </c>
      <c r="B3" s="64" t="s">
        <v>19</v>
      </c>
      <c r="C3" s="65" t="s">
        <v>20</v>
      </c>
      <c r="D3" s="66" t="s">
        <v>21</v>
      </c>
      <c r="E3" s="67" t="s">
        <v>22</v>
      </c>
      <c r="G3" s="68"/>
      <c r="H3" s="63"/>
    </row>
    <row r="4" spans="1:8" ht="15.75">
      <c r="B4" s="17" t="s">
        <v>23</v>
      </c>
    </row>
    <row r="5" spans="1:8" hidden="1">
      <c r="A5" s="36">
        <v>111296</v>
      </c>
      <c r="B5" s="22" t="s">
        <v>24</v>
      </c>
      <c r="C5" s="31">
        <v>0.9</v>
      </c>
      <c r="D5" s="25"/>
      <c r="E5" s="23">
        <f t="shared" ref="E5:E32" si="0">SUM(C5*D5)</f>
        <v>0</v>
      </c>
    </row>
    <row r="6" spans="1:8">
      <c r="A6" s="36">
        <v>111418</v>
      </c>
      <c r="B6" s="22" t="s">
        <v>25</v>
      </c>
      <c r="C6" s="31">
        <v>1.5</v>
      </c>
      <c r="D6" s="25"/>
      <c r="E6" s="23">
        <f t="shared" si="0"/>
        <v>0</v>
      </c>
    </row>
    <row r="7" spans="1:8">
      <c r="A7" s="36">
        <v>111232</v>
      </c>
      <c r="B7" s="22" t="s">
        <v>26</v>
      </c>
      <c r="C7" s="31">
        <v>1.5</v>
      </c>
      <c r="D7" s="25"/>
      <c r="E7" s="23">
        <f t="shared" si="0"/>
        <v>0</v>
      </c>
    </row>
    <row r="8" spans="1:8">
      <c r="A8" s="36">
        <v>111237</v>
      </c>
      <c r="B8" s="22" t="s">
        <v>27</v>
      </c>
      <c r="C8" s="31">
        <v>1.5</v>
      </c>
      <c r="D8" s="25"/>
      <c r="E8" s="23">
        <f t="shared" si="0"/>
        <v>0</v>
      </c>
    </row>
    <row r="9" spans="1:8">
      <c r="A9" s="36">
        <v>111238</v>
      </c>
      <c r="B9" s="22" t="s">
        <v>28</v>
      </c>
      <c r="C9" s="31">
        <v>1.5</v>
      </c>
      <c r="D9" s="25"/>
      <c r="E9" s="23">
        <f t="shared" si="0"/>
        <v>0</v>
      </c>
    </row>
    <row r="10" spans="1:8">
      <c r="A10" s="36">
        <v>111236</v>
      </c>
      <c r="B10" s="22" t="s">
        <v>29</v>
      </c>
      <c r="C10" s="31">
        <v>1.5</v>
      </c>
      <c r="D10" s="25"/>
      <c r="E10" s="23">
        <f t="shared" si="0"/>
        <v>0</v>
      </c>
    </row>
    <row r="11" spans="1:8">
      <c r="A11" s="36">
        <v>111235</v>
      </c>
      <c r="B11" s="22" t="s">
        <v>30</v>
      </c>
      <c r="C11" s="31">
        <v>1.5</v>
      </c>
      <c r="D11" s="25"/>
      <c r="E11" s="23">
        <f t="shared" si="0"/>
        <v>0</v>
      </c>
    </row>
    <row r="12" spans="1:8">
      <c r="A12" s="36">
        <v>111234</v>
      </c>
      <c r="B12" s="22" t="s">
        <v>31</v>
      </c>
      <c r="C12" s="31">
        <v>1.5</v>
      </c>
      <c r="D12" s="25"/>
      <c r="E12" s="23">
        <f t="shared" si="0"/>
        <v>0</v>
      </c>
    </row>
    <row r="13" spans="1:8">
      <c r="A13" s="36">
        <v>111441</v>
      </c>
      <c r="B13" s="22" t="s">
        <v>32</v>
      </c>
      <c r="C13" s="31">
        <v>1.5</v>
      </c>
      <c r="D13" s="25"/>
      <c r="E13" s="23">
        <f t="shared" si="0"/>
        <v>0</v>
      </c>
    </row>
    <row r="14" spans="1:8">
      <c r="A14" s="36">
        <v>111395</v>
      </c>
      <c r="B14" s="22" t="s">
        <v>33</v>
      </c>
      <c r="C14" s="31">
        <v>1.5</v>
      </c>
      <c r="D14" s="25"/>
      <c r="E14" s="23">
        <f t="shared" si="0"/>
        <v>0</v>
      </c>
    </row>
    <row r="15" spans="1:8">
      <c r="A15" s="36">
        <v>111297</v>
      </c>
      <c r="B15" s="22" t="s">
        <v>34</v>
      </c>
      <c r="C15" s="31">
        <v>0.9</v>
      </c>
      <c r="D15" s="25"/>
      <c r="E15" s="23">
        <f t="shared" si="0"/>
        <v>0</v>
      </c>
    </row>
    <row r="16" spans="1:8">
      <c r="A16" s="36">
        <v>111298</v>
      </c>
      <c r="B16" s="22" t="s">
        <v>35</v>
      </c>
      <c r="C16" s="31">
        <v>0.9</v>
      </c>
      <c r="D16" s="25"/>
      <c r="E16" s="23">
        <f t="shared" si="0"/>
        <v>0</v>
      </c>
    </row>
    <row r="17" spans="1:5">
      <c r="A17" s="36">
        <v>111299</v>
      </c>
      <c r="B17" s="22" t="s">
        <v>36</v>
      </c>
      <c r="C17" s="31">
        <v>0.9</v>
      </c>
      <c r="D17" s="25"/>
      <c r="E17" s="23">
        <f t="shared" si="0"/>
        <v>0</v>
      </c>
    </row>
    <row r="18" spans="1:5">
      <c r="A18" s="36">
        <v>111300</v>
      </c>
      <c r="B18" s="22" t="s">
        <v>37</v>
      </c>
      <c r="C18" s="31">
        <v>0.9</v>
      </c>
      <c r="D18" s="25"/>
      <c r="E18" s="23">
        <f t="shared" si="0"/>
        <v>0</v>
      </c>
    </row>
    <row r="19" spans="1:5">
      <c r="A19" s="36">
        <v>111233</v>
      </c>
      <c r="B19" s="22" t="s">
        <v>38</v>
      </c>
      <c r="C19" s="31">
        <v>0.9</v>
      </c>
      <c r="D19" s="25"/>
      <c r="E19" s="23">
        <f t="shared" si="0"/>
        <v>0</v>
      </c>
    </row>
    <row r="20" spans="1:5">
      <c r="A20" s="36">
        <v>111284</v>
      </c>
      <c r="B20" s="22" t="s">
        <v>39</v>
      </c>
      <c r="C20" s="31">
        <v>0.9</v>
      </c>
      <c r="D20" s="25"/>
      <c r="E20" s="23">
        <f t="shared" si="0"/>
        <v>0</v>
      </c>
    </row>
    <row r="21" spans="1:5">
      <c r="A21" s="36">
        <v>111285</v>
      </c>
      <c r="B21" s="22" t="s">
        <v>40</v>
      </c>
      <c r="C21" s="31">
        <v>0.9</v>
      </c>
      <c r="D21" s="25"/>
      <c r="E21" s="23">
        <f t="shared" si="0"/>
        <v>0</v>
      </c>
    </row>
    <row r="22" spans="1:5">
      <c r="A22" s="36">
        <v>111286</v>
      </c>
      <c r="B22" s="22" t="s">
        <v>41</v>
      </c>
      <c r="C22" s="31">
        <v>0.9</v>
      </c>
      <c r="D22" s="25"/>
      <c r="E22" s="23">
        <f t="shared" si="0"/>
        <v>0</v>
      </c>
    </row>
    <row r="23" spans="1:5">
      <c r="A23" s="36">
        <v>111287</v>
      </c>
      <c r="B23" s="22" t="s">
        <v>42</v>
      </c>
      <c r="C23" s="31">
        <v>0.9</v>
      </c>
      <c r="D23" s="25"/>
      <c r="E23" s="23">
        <f t="shared" si="0"/>
        <v>0</v>
      </c>
    </row>
    <row r="24" spans="1:5">
      <c r="A24" s="36">
        <v>111289</v>
      </c>
      <c r="B24" s="22" t="s">
        <v>43</v>
      </c>
      <c r="C24" s="31">
        <v>0.9</v>
      </c>
      <c r="D24" s="25"/>
      <c r="E24" s="23">
        <f t="shared" si="0"/>
        <v>0</v>
      </c>
    </row>
    <row r="25" spans="1:5">
      <c r="A25" s="36">
        <v>111290</v>
      </c>
      <c r="B25" s="22" t="s">
        <v>44</v>
      </c>
      <c r="C25" s="31">
        <v>0.9</v>
      </c>
      <c r="D25" s="25"/>
      <c r="E25" s="23">
        <f t="shared" si="0"/>
        <v>0</v>
      </c>
    </row>
    <row r="26" spans="1:5">
      <c r="A26" s="36">
        <v>111291</v>
      </c>
      <c r="B26" s="22" t="s">
        <v>45</v>
      </c>
      <c r="C26" s="31">
        <v>0.9</v>
      </c>
      <c r="D26" s="25"/>
      <c r="E26" s="23">
        <f t="shared" si="0"/>
        <v>0</v>
      </c>
    </row>
    <row r="27" spans="1:5">
      <c r="A27" s="36">
        <v>111292</v>
      </c>
      <c r="B27" s="22" t="s">
        <v>46</v>
      </c>
      <c r="C27" s="31">
        <v>0.9</v>
      </c>
      <c r="D27" s="25"/>
      <c r="E27" s="23">
        <f t="shared" si="0"/>
        <v>0</v>
      </c>
    </row>
    <row r="28" spans="1:5">
      <c r="A28" s="36">
        <v>111293</v>
      </c>
      <c r="B28" s="22" t="s">
        <v>47</v>
      </c>
      <c r="C28" s="31">
        <v>0.9</v>
      </c>
      <c r="D28" s="25"/>
      <c r="E28" s="23">
        <f t="shared" si="0"/>
        <v>0</v>
      </c>
    </row>
    <row r="29" spans="1:5">
      <c r="A29" s="36">
        <v>111294</v>
      </c>
      <c r="B29" s="22" t="s">
        <v>48</v>
      </c>
      <c r="C29" s="31">
        <v>0.9</v>
      </c>
      <c r="D29" s="25"/>
      <c r="E29" s="23">
        <f t="shared" si="0"/>
        <v>0</v>
      </c>
    </row>
    <row r="30" spans="1:5">
      <c r="A30" s="36">
        <v>111295</v>
      </c>
      <c r="B30" s="22" t="s">
        <v>49</v>
      </c>
      <c r="C30" s="31">
        <v>0.9</v>
      </c>
      <c r="D30" s="25"/>
      <c r="E30" s="23">
        <f t="shared" si="0"/>
        <v>0</v>
      </c>
    </row>
    <row r="31" spans="1:5">
      <c r="A31" s="36">
        <v>113257</v>
      </c>
      <c r="B31" s="22" t="s">
        <v>404</v>
      </c>
      <c r="C31" s="31">
        <v>0.9</v>
      </c>
      <c r="D31" s="25"/>
      <c r="E31" s="23">
        <f t="shared" si="0"/>
        <v>0</v>
      </c>
    </row>
    <row r="32" spans="1:5">
      <c r="A32" s="36">
        <v>111288</v>
      </c>
      <c r="B32" s="22" t="s">
        <v>50</v>
      </c>
      <c r="C32" s="31">
        <v>0.9</v>
      </c>
      <c r="D32" s="25"/>
      <c r="E32" s="23">
        <f t="shared" si="0"/>
        <v>0</v>
      </c>
    </row>
    <row r="33" spans="1:5">
      <c r="A33" s="37">
        <v>113422</v>
      </c>
      <c r="B33" s="9" t="s">
        <v>406</v>
      </c>
      <c r="C33" s="31">
        <v>0.9</v>
      </c>
      <c r="D33" s="27"/>
      <c r="E33" s="10">
        <f t="shared" ref="E33" si="1">(C33*D33)</f>
        <v>0</v>
      </c>
    </row>
    <row r="34" spans="1:5">
      <c r="A34" s="36"/>
      <c r="B34" s="22" t="s">
        <v>51</v>
      </c>
      <c r="C34" s="31"/>
      <c r="D34" s="25"/>
      <c r="E34" s="23">
        <f>SUM(E5:E33)</f>
        <v>0</v>
      </c>
    </row>
    <row r="35" spans="1:5">
      <c r="A35" s="42"/>
      <c r="B35" s="18"/>
      <c r="C35" s="43"/>
      <c r="D35" s="18"/>
      <c r="E35" s="44"/>
    </row>
  </sheetData>
  <sheetProtection selectLockedCells="1" selectUnlockedCells="1"/>
  <autoFilter ref="A3:E35" xr:uid="{00000000-0009-0000-0000-000001000000}"/>
  <mergeCells count="1">
    <mergeCell ref="A1:E1"/>
  </mergeCells>
  <dataValidations count="2">
    <dataValidation allowBlank="1" showErrorMessage="1" errorTitle="Only whole numbers allowed" error="cell value must either be blank (if none required), or a whole number (between 1 and ...)" sqref="D3" xr:uid="{00000000-0002-0000-01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4:D996" xr:uid="{00000000-0002-0000-01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pane ySplit="3" topLeftCell="A20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1" t="s">
        <v>21</v>
      </c>
      <c r="E3" s="62" t="s">
        <v>22</v>
      </c>
      <c r="G3" s="19"/>
      <c r="H3" s="63"/>
    </row>
    <row r="4" spans="1:8" ht="15" customHeight="1">
      <c r="A4" s="88" t="s">
        <v>52</v>
      </c>
      <c r="B4" s="88"/>
      <c r="C4" s="88"/>
      <c r="D4" s="39" t="str">
        <f>IF(SUM(D5:D36)&gt;0,1,"")</f>
        <v/>
      </c>
      <c r="E4" s="8"/>
      <c r="G4" s="20"/>
    </row>
    <row r="5" spans="1:8" hidden="1">
      <c r="A5" s="37">
        <v>106156</v>
      </c>
      <c r="B5" s="9" t="s">
        <v>53</v>
      </c>
      <c r="C5" s="31">
        <v>0.92</v>
      </c>
      <c r="D5" s="27"/>
      <c r="E5" s="10">
        <f t="shared" ref="E5:E36" si="0">(C5*D5)</f>
        <v>0</v>
      </c>
    </row>
    <row r="6" spans="1:8">
      <c r="A6" s="37">
        <v>106158</v>
      </c>
      <c r="B6" s="9" t="s">
        <v>54</v>
      </c>
      <c r="C6" s="31">
        <v>0.9</v>
      </c>
      <c r="D6" s="27"/>
      <c r="E6" s="10">
        <f t="shared" si="0"/>
        <v>0</v>
      </c>
    </row>
    <row r="7" spans="1:8">
      <c r="A7" s="37">
        <v>109515</v>
      </c>
      <c r="B7" s="9" t="s">
        <v>55</v>
      </c>
      <c r="C7" s="31">
        <v>0.9</v>
      </c>
      <c r="D7" s="27"/>
      <c r="E7" s="10">
        <f t="shared" si="0"/>
        <v>0</v>
      </c>
    </row>
    <row r="8" spans="1:8">
      <c r="A8" s="37">
        <v>106163</v>
      </c>
      <c r="B8" s="9" t="s">
        <v>56</v>
      </c>
      <c r="C8" s="31">
        <v>0.9</v>
      </c>
      <c r="D8" s="27"/>
      <c r="E8" s="10">
        <f t="shared" si="0"/>
        <v>0</v>
      </c>
    </row>
    <row r="9" spans="1:8">
      <c r="A9" s="37">
        <v>106162</v>
      </c>
      <c r="B9" s="9" t="s">
        <v>57</v>
      </c>
      <c r="C9" s="31">
        <v>0.9</v>
      </c>
      <c r="D9" s="27"/>
      <c r="E9" s="10">
        <f t="shared" si="0"/>
        <v>0</v>
      </c>
      <c r="G9" s="21"/>
    </row>
    <row r="10" spans="1:8">
      <c r="A10" s="37">
        <v>106161</v>
      </c>
      <c r="B10" s="9" t="s">
        <v>58</v>
      </c>
      <c r="C10" s="31">
        <v>0.9</v>
      </c>
      <c r="D10" s="27"/>
      <c r="E10" s="10">
        <f t="shared" si="0"/>
        <v>0</v>
      </c>
    </row>
    <row r="11" spans="1:8">
      <c r="A11" s="37">
        <v>106159</v>
      </c>
      <c r="B11" s="9" t="s">
        <v>59</v>
      </c>
      <c r="C11" s="31">
        <v>0.9</v>
      </c>
      <c r="D11" s="27"/>
      <c r="E11" s="10">
        <f t="shared" si="0"/>
        <v>0</v>
      </c>
    </row>
    <row r="12" spans="1:8">
      <c r="A12" s="38">
        <v>101260</v>
      </c>
      <c r="B12" s="9" t="s">
        <v>60</v>
      </c>
      <c r="C12" s="31">
        <v>0.9</v>
      </c>
      <c r="D12" s="27"/>
      <c r="E12" s="10">
        <f t="shared" si="0"/>
        <v>0</v>
      </c>
    </row>
    <row r="13" spans="1:8">
      <c r="A13" s="37">
        <v>113422</v>
      </c>
      <c r="B13" s="9" t="s">
        <v>406</v>
      </c>
      <c r="C13" s="31">
        <v>0.9</v>
      </c>
      <c r="D13" s="27"/>
      <c r="E13" s="10">
        <f t="shared" si="0"/>
        <v>0</v>
      </c>
    </row>
    <row r="14" spans="1:8">
      <c r="A14" s="37">
        <v>101323</v>
      </c>
      <c r="B14" s="9" t="s">
        <v>61</v>
      </c>
      <c r="C14" s="31">
        <v>0.9</v>
      </c>
      <c r="D14" s="27"/>
      <c r="E14" s="10">
        <f t="shared" si="0"/>
        <v>0</v>
      </c>
    </row>
    <row r="15" spans="1:8">
      <c r="A15" s="37">
        <v>108817</v>
      </c>
      <c r="B15" s="9" t="s">
        <v>62</v>
      </c>
      <c r="C15" s="31">
        <v>0.9</v>
      </c>
      <c r="D15" s="27"/>
      <c r="E15" s="10">
        <f t="shared" si="0"/>
        <v>0</v>
      </c>
    </row>
    <row r="16" spans="1:8">
      <c r="A16" s="37">
        <v>108818</v>
      </c>
      <c r="B16" s="9" t="s">
        <v>63</v>
      </c>
      <c r="C16" s="31">
        <v>0.9</v>
      </c>
      <c r="D16" s="27"/>
      <c r="E16" s="10">
        <f t="shared" si="0"/>
        <v>0</v>
      </c>
    </row>
    <row r="17" spans="1:5">
      <c r="A17" s="37">
        <v>105810</v>
      </c>
      <c r="B17" s="9" t="s">
        <v>64</v>
      </c>
      <c r="C17" s="31">
        <v>0.9</v>
      </c>
      <c r="D17" s="27"/>
      <c r="E17" s="10">
        <f t="shared" si="0"/>
        <v>0</v>
      </c>
    </row>
    <row r="18" spans="1:5">
      <c r="A18" s="37">
        <v>105806</v>
      </c>
      <c r="B18" s="9" t="s">
        <v>65</v>
      </c>
      <c r="C18" s="31">
        <v>0.9</v>
      </c>
      <c r="D18" s="27"/>
      <c r="E18" s="10">
        <f t="shared" si="0"/>
        <v>0</v>
      </c>
    </row>
    <row r="19" spans="1:5">
      <c r="A19" s="37">
        <v>105807</v>
      </c>
      <c r="B19" s="9" t="s">
        <v>66</v>
      </c>
      <c r="C19" s="31">
        <v>0.9</v>
      </c>
      <c r="D19" s="27"/>
      <c r="E19" s="10">
        <f t="shared" si="0"/>
        <v>0</v>
      </c>
    </row>
    <row r="20" spans="1:5">
      <c r="A20" s="37">
        <v>105805</v>
      </c>
      <c r="B20" s="9" t="s">
        <v>67</v>
      </c>
      <c r="C20" s="31">
        <v>0.9</v>
      </c>
      <c r="D20" s="27"/>
      <c r="E20" s="10">
        <f t="shared" si="0"/>
        <v>0</v>
      </c>
    </row>
    <row r="21" spans="1:5">
      <c r="A21" s="37">
        <v>101324</v>
      </c>
      <c r="B21" s="9" t="s">
        <v>68</v>
      </c>
      <c r="C21" s="31">
        <v>0.9</v>
      </c>
      <c r="D21" s="27"/>
      <c r="E21" s="10">
        <f t="shared" si="0"/>
        <v>0</v>
      </c>
    </row>
    <row r="22" spans="1:5">
      <c r="A22" s="37">
        <v>105808</v>
      </c>
      <c r="B22" s="9" t="s">
        <v>69</v>
      </c>
      <c r="C22" s="31">
        <v>0.9</v>
      </c>
      <c r="D22" s="27"/>
      <c r="E22" s="10">
        <f t="shared" si="0"/>
        <v>0</v>
      </c>
    </row>
    <row r="23" spans="1:5">
      <c r="A23" s="37">
        <v>105811</v>
      </c>
      <c r="B23" s="9" t="s">
        <v>70</v>
      </c>
      <c r="C23" s="31">
        <v>0.9</v>
      </c>
      <c r="D23" s="27"/>
      <c r="E23" s="10">
        <f t="shared" si="0"/>
        <v>0</v>
      </c>
    </row>
    <row r="24" spans="1:5">
      <c r="A24" s="37">
        <v>101325</v>
      </c>
      <c r="B24" s="9" t="s">
        <v>71</v>
      </c>
      <c r="C24" s="31">
        <v>0.9</v>
      </c>
      <c r="D24" s="27"/>
      <c r="E24" s="10">
        <f t="shared" si="0"/>
        <v>0</v>
      </c>
    </row>
    <row r="25" spans="1:5">
      <c r="A25" s="37">
        <v>101326</v>
      </c>
      <c r="B25" s="9" t="s">
        <v>72</v>
      </c>
      <c r="C25" s="31">
        <v>0.9</v>
      </c>
      <c r="D25" s="27"/>
      <c r="E25" s="10">
        <f t="shared" si="0"/>
        <v>0</v>
      </c>
    </row>
    <row r="26" spans="1:5">
      <c r="A26" s="37">
        <v>101327</v>
      </c>
      <c r="B26" s="9" t="s">
        <v>73</v>
      </c>
      <c r="C26" s="31">
        <v>0.9</v>
      </c>
      <c r="D26" s="27"/>
      <c r="E26" s="10">
        <f t="shared" si="0"/>
        <v>0</v>
      </c>
    </row>
    <row r="27" spans="1:5">
      <c r="A27" s="37">
        <v>105812</v>
      </c>
      <c r="B27" s="9" t="s">
        <v>74</v>
      </c>
      <c r="C27" s="31">
        <v>0.9</v>
      </c>
      <c r="D27" s="27"/>
      <c r="E27" s="10">
        <f t="shared" si="0"/>
        <v>0</v>
      </c>
    </row>
    <row r="28" spans="1:5">
      <c r="A28" s="37">
        <v>109830</v>
      </c>
      <c r="B28" s="9" t="s">
        <v>75</v>
      </c>
      <c r="C28" s="31">
        <v>0.9</v>
      </c>
      <c r="D28" s="27"/>
      <c r="E28" s="10">
        <f t="shared" si="0"/>
        <v>0</v>
      </c>
    </row>
    <row r="29" spans="1:5">
      <c r="A29" s="37">
        <v>108852</v>
      </c>
      <c r="B29" s="9" t="s">
        <v>76</v>
      </c>
      <c r="C29" s="31">
        <v>0.9</v>
      </c>
      <c r="D29" s="27"/>
      <c r="E29" s="10">
        <f t="shared" si="0"/>
        <v>0</v>
      </c>
    </row>
    <row r="30" spans="1:5">
      <c r="A30" s="37">
        <v>101483</v>
      </c>
      <c r="B30" s="9" t="s">
        <v>77</v>
      </c>
      <c r="C30" s="31">
        <v>0.9</v>
      </c>
      <c r="D30" s="27"/>
      <c r="E30" s="10">
        <f t="shared" si="0"/>
        <v>0</v>
      </c>
    </row>
    <row r="31" spans="1:5">
      <c r="A31" s="37">
        <v>106166</v>
      </c>
      <c r="B31" s="9" t="s">
        <v>78</v>
      </c>
      <c r="C31" s="31">
        <v>0.9</v>
      </c>
      <c r="D31" s="27"/>
      <c r="E31" s="10">
        <f t="shared" si="0"/>
        <v>0</v>
      </c>
    </row>
    <row r="32" spans="1:5">
      <c r="A32" s="37">
        <v>111099</v>
      </c>
      <c r="B32" s="9" t="s">
        <v>79</v>
      </c>
      <c r="C32" s="31">
        <v>0.9</v>
      </c>
      <c r="D32" s="27"/>
      <c r="E32" s="10">
        <f t="shared" si="0"/>
        <v>0</v>
      </c>
    </row>
    <row r="33" spans="1:5">
      <c r="A33" s="37">
        <v>105809</v>
      </c>
      <c r="B33" s="9" t="s">
        <v>80</v>
      </c>
      <c r="C33" s="31">
        <v>0.9</v>
      </c>
      <c r="D33" s="27"/>
      <c r="E33" s="10">
        <f t="shared" si="0"/>
        <v>0</v>
      </c>
    </row>
    <row r="34" spans="1:5">
      <c r="A34" s="37">
        <v>101485</v>
      </c>
      <c r="B34" s="9" t="s">
        <v>81</v>
      </c>
      <c r="C34" s="31">
        <v>0.9</v>
      </c>
      <c r="D34" s="27"/>
      <c r="E34" s="10">
        <f t="shared" si="0"/>
        <v>0</v>
      </c>
    </row>
    <row r="35" spans="1:5">
      <c r="A35" s="37">
        <v>105813</v>
      </c>
      <c r="B35" s="9" t="s">
        <v>82</v>
      </c>
      <c r="C35" s="31">
        <v>0.9</v>
      </c>
      <c r="D35" s="27"/>
      <c r="E35" s="10">
        <f t="shared" si="0"/>
        <v>0</v>
      </c>
    </row>
    <row r="36" spans="1:5">
      <c r="A36" s="38">
        <v>105814</v>
      </c>
      <c r="B36" s="11" t="s">
        <v>83</v>
      </c>
      <c r="C36" s="31">
        <v>0.9</v>
      </c>
      <c r="D36" s="45"/>
      <c r="E36" s="46">
        <f t="shared" si="0"/>
        <v>0</v>
      </c>
    </row>
    <row r="37" spans="1:5">
      <c r="A37" s="37">
        <v>107790</v>
      </c>
      <c r="B37" s="9" t="s">
        <v>84</v>
      </c>
      <c r="C37" s="31">
        <v>0.9</v>
      </c>
      <c r="D37" s="27"/>
      <c r="E37" s="10">
        <f>(C37*D37)</f>
        <v>0</v>
      </c>
    </row>
    <row r="38" spans="1:5">
      <c r="A38" s="48"/>
      <c r="B38" s="49" t="s">
        <v>51</v>
      </c>
      <c r="C38" s="33"/>
      <c r="D38" s="54"/>
      <c r="E38" s="16">
        <f>SUM(E5:E37)</f>
        <v>0</v>
      </c>
    </row>
  </sheetData>
  <sheetProtection selectLockedCells="1" selectUnlockedCells="1"/>
  <autoFilter ref="A3:E38" xr:uid="{00000000-0009-0000-0000-000002000000}"/>
  <mergeCells count="2">
    <mergeCell ref="A1:E1"/>
    <mergeCell ref="A4:C4"/>
  </mergeCells>
  <dataValidations count="2">
    <dataValidation allowBlank="1" showErrorMessage="1" errorTitle="Only whole numbers allowed" error="cell value must either be blank (if none required), or a whole number (between 1 and ...)" sqref="D3:D4" xr:uid="{00000000-0002-0000-02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5:D1001" xr:uid="{00000000-0002-0000-02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>
      <pane ySplit="3" topLeftCell="A37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1" t="s">
        <v>21</v>
      </c>
      <c r="E3" s="62" t="s">
        <v>22</v>
      </c>
      <c r="G3" s="19"/>
      <c r="H3" s="63"/>
    </row>
    <row r="4" spans="1:8" ht="15.75">
      <c r="A4" s="88" t="s">
        <v>85</v>
      </c>
      <c r="B4" s="88"/>
      <c r="C4" s="88"/>
      <c r="D4" s="26" t="str">
        <f>IF(SUM(D5:D52)&gt;0,1,"")</f>
        <v/>
      </c>
      <c r="E4" s="47"/>
    </row>
    <row r="5" spans="1:8" hidden="1">
      <c r="A5" s="37">
        <v>106195</v>
      </c>
      <c r="B5" s="9" t="s">
        <v>86</v>
      </c>
      <c r="C5" s="31">
        <v>0.92</v>
      </c>
      <c r="D5" s="27"/>
      <c r="E5" s="10">
        <f t="shared" ref="E5:E52" si="0">(C5*D5)</f>
        <v>0</v>
      </c>
    </row>
    <row r="6" spans="1:8">
      <c r="A6" s="37">
        <v>106196</v>
      </c>
      <c r="B6" s="9" t="s">
        <v>87</v>
      </c>
      <c r="C6" s="31">
        <v>0.9</v>
      </c>
      <c r="D6" s="27"/>
      <c r="E6" s="10">
        <f t="shared" si="0"/>
        <v>0</v>
      </c>
    </row>
    <row r="7" spans="1:8">
      <c r="A7" s="37">
        <v>106197</v>
      </c>
      <c r="B7" s="9" t="s">
        <v>88</v>
      </c>
      <c r="C7" s="31">
        <v>0.9</v>
      </c>
      <c r="D7" s="27"/>
      <c r="E7" s="10">
        <f t="shared" si="0"/>
        <v>0</v>
      </c>
    </row>
    <row r="8" spans="1:8">
      <c r="A8" s="37">
        <v>106198</v>
      </c>
      <c r="B8" s="9" t="s">
        <v>89</v>
      </c>
      <c r="C8" s="31">
        <v>0.9</v>
      </c>
      <c r="D8" s="27"/>
      <c r="E8" s="10">
        <f t="shared" si="0"/>
        <v>0</v>
      </c>
    </row>
    <row r="9" spans="1:8">
      <c r="A9" s="37">
        <v>106199</v>
      </c>
      <c r="B9" s="9" t="s">
        <v>90</v>
      </c>
      <c r="C9" s="31">
        <v>0.9</v>
      </c>
      <c r="D9" s="27"/>
      <c r="E9" s="10">
        <f t="shared" si="0"/>
        <v>0</v>
      </c>
    </row>
    <row r="10" spans="1:8">
      <c r="A10" s="37">
        <v>106200</v>
      </c>
      <c r="B10" s="9" t="s">
        <v>91</v>
      </c>
      <c r="C10" s="31">
        <v>0.9</v>
      </c>
      <c r="D10" s="27"/>
      <c r="E10" s="10">
        <f t="shared" si="0"/>
        <v>0</v>
      </c>
    </row>
    <row r="11" spans="1:8">
      <c r="A11" s="37">
        <v>106201</v>
      </c>
      <c r="B11" s="9" t="s">
        <v>92</v>
      </c>
      <c r="C11" s="31">
        <v>0.9</v>
      </c>
      <c r="D11" s="27"/>
      <c r="E11" s="10">
        <f t="shared" si="0"/>
        <v>0</v>
      </c>
    </row>
    <row r="12" spans="1:8">
      <c r="A12" s="37">
        <v>106202</v>
      </c>
      <c r="B12" s="9" t="s">
        <v>93</v>
      </c>
      <c r="C12" s="31">
        <v>0.9</v>
      </c>
      <c r="D12" s="27"/>
      <c r="E12" s="10">
        <f t="shared" si="0"/>
        <v>0</v>
      </c>
    </row>
    <row r="13" spans="1:8">
      <c r="A13" s="37">
        <v>101259</v>
      </c>
      <c r="B13" s="9" t="s">
        <v>94</v>
      </c>
      <c r="C13" s="31">
        <v>0.9</v>
      </c>
      <c r="D13" s="27"/>
      <c r="E13" s="10">
        <f t="shared" si="0"/>
        <v>0</v>
      </c>
    </row>
    <row r="14" spans="1:8">
      <c r="A14" s="37">
        <v>113422</v>
      </c>
      <c r="B14" s="9" t="s">
        <v>406</v>
      </c>
      <c r="C14" s="31">
        <v>0.9</v>
      </c>
      <c r="D14" s="27"/>
      <c r="E14" s="10">
        <f t="shared" si="0"/>
        <v>0</v>
      </c>
    </row>
    <row r="15" spans="1:8">
      <c r="A15" s="37">
        <v>101337</v>
      </c>
      <c r="B15" s="9" t="s">
        <v>95</v>
      </c>
      <c r="C15" s="31">
        <v>0.9</v>
      </c>
      <c r="D15" s="27"/>
      <c r="E15" s="10">
        <f t="shared" si="0"/>
        <v>0</v>
      </c>
    </row>
    <row r="16" spans="1:8">
      <c r="A16" s="37">
        <v>101338</v>
      </c>
      <c r="B16" s="9" t="s">
        <v>96</v>
      </c>
      <c r="C16" s="31">
        <v>0.9</v>
      </c>
      <c r="D16" s="27"/>
      <c r="E16" s="10">
        <f t="shared" si="0"/>
        <v>0</v>
      </c>
    </row>
    <row r="17" spans="1:5" ht="13.5" customHeight="1">
      <c r="A17" s="37">
        <v>101487</v>
      </c>
      <c r="B17" s="9" t="s">
        <v>97</v>
      </c>
      <c r="C17" s="31">
        <v>0.9</v>
      </c>
      <c r="D17" s="27"/>
      <c r="E17" s="10">
        <f t="shared" si="0"/>
        <v>0</v>
      </c>
    </row>
    <row r="18" spans="1:5">
      <c r="A18" s="37">
        <v>101339</v>
      </c>
      <c r="B18" s="9" t="s">
        <v>98</v>
      </c>
      <c r="C18" s="31">
        <v>0.9</v>
      </c>
      <c r="D18" s="27"/>
      <c r="E18" s="10">
        <f t="shared" si="0"/>
        <v>0</v>
      </c>
    </row>
    <row r="19" spans="1:5">
      <c r="A19" s="37">
        <v>101488</v>
      </c>
      <c r="B19" s="9" t="s">
        <v>99</v>
      </c>
      <c r="C19" s="31">
        <v>0.9</v>
      </c>
      <c r="D19" s="27"/>
      <c r="E19" s="10">
        <f t="shared" si="0"/>
        <v>0</v>
      </c>
    </row>
    <row r="20" spans="1:5">
      <c r="A20" s="37">
        <v>105888</v>
      </c>
      <c r="B20" s="9" t="s">
        <v>100</v>
      </c>
      <c r="C20" s="31">
        <v>0.9</v>
      </c>
      <c r="D20" s="27"/>
      <c r="E20" s="10">
        <f t="shared" si="0"/>
        <v>0</v>
      </c>
    </row>
    <row r="21" spans="1:5">
      <c r="A21" s="37">
        <v>101340</v>
      </c>
      <c r="B21" s="9" t="s">
        <v>101</v>
      </c>
      <c r="C21" s="31">
        <v>0.9</v>
      </c>
      <c r="D21" s="27"/>
      <c r="E21" s="10">
        <f t="shared" si="0"/>
        <v>0</v>
      </c>
    </row>
    <row r="22" spans="1:5">
      <c r="A22" s="37">
        <v>101342</v>
      </c>
      <c r="B22" s="9" t="s">
        <v>102</v>
      </c>
      <c r="C22" s="31">
        <v>0.9</v>
      </c>
      <c r="D22" s="27"/>
      <c r="E22" s="10">
        <f t="shared" si="0"/>
        <v>0</v>
      </c>
    </row>
    <row r="23" spans="1:5">
      <c r="A23" s="37">
        <v>110439</v>
      </c>
      <c r="B23" s="9" t="s">
        <v>103</v>
      </c>
      <c r="C23" s="31">
        <v>0.9</v>
      </c>
      <c r="D23" s="27"/>
      <c r="E23" s="10">
        <f t="shared" si="0"/>
        <v>0</v>
      </c>
    </row>
    <row r="24" spans="1:5">
      <c r="A24" s="37">
        <v>101344</v>
      </c>
      <c r="B24" s="9" t="s">
        <v>104</v>
      </c>
      <c r="C24" s="31">
        <v>0.9</v>
      </c>
      <c r="D24" s="27"/>
      <c r="E24" s="10">
        <f t="shared" si="0"/>
        <v>0</v>
      </c>
    </row>
    <row r="25" spans="1:5">
      <c r="A25" s="37">
        <v>101345</v>
      </c>
      <c r="B25" s="9" t="s">
        <v>105</v>
      </c>
      <c r="C25" s="31">
        <v>0.9</v>
      </c>
      <c r="D25" s="27"/>
      <c r="E25" s="10">
        <f t="shared" si="0"/>
        <v>0</v>
      </c>
    </row>
    <row r="26" spans="1:5">
      <c r="A26" s="37">
        <v>105817</v>
      </c>
      <c r="B26" s="9" t="s">
        <v>106</v>
      </c>
      <c r="C26" s="31">
        <v>0.9</v>
      </c>
      <c r="D26" s="27"/>
      <c r="E26" s="10">
        <f t="shared" si="0"/>
        <v>0</v>
      </c>
    </row>
    <row r="27" spans="1:5">
      <c r="A27" s="37">
        <v>101347</v>
      </c>
      <c r="B27" s="9" t="s">
        <v>107</v>
      </c>
      <c r="C27" s="31">
        <v>0.9</v>
      </c>
      <c r="D27" s="27"/>
      <c r="E27" s="10">
        <f t="shared" si="0"/>
        <v>0</v>
      </c>
    </row>
    <row r="28" spans="1:5">
      <c r="A28" s="37">
        <v>101349</v>
      </c>
      <c r="B28" s="9" t="s">
        <v>108</v>
      </c>
      <c r="C28" s="31">
        <v>0.9</v>
      </c>
      <c r="D28" s="27"/>
      <c r="E28" s="10">
        <f t="shared" si="0"/>
        <v>0</v>
      </c>
    </row>
    <row r="29" spans="1:5">
      <c r="A29" s="37">
        <v>105818</v>
      </c>
      <c r="B29" s="9" t="s">
        <v>109</v>
      </c>
      <c r="C29" s="31">
        <v>0.9</v>
      </c>
      <c r="D29" s="27"/>
      <c r="E29" s="10">
        <f t="shared" si="0"/>
        <v>0</v>
      </c>
    </row>
    <row r="30" spans="1:5">
      <c r="A30" s="37">
        <v>101350</v>
      </c>
      <c r="B30" s="9" t="s">
        <v>110</v>
      </c>
      <c r="C30" s="31">
        <v>0.9</v>
      </c>
      <c r="D30" s="27"/>
      <c r="E30" s="10">
        <f t="shared" si="0"/>
        <v>0</v>
      </c>
    </row>
    <row r="31" spans="1:5">
      <c r="A31" s="37">
        <v>105815</v>
      </c>
      <c r="B31" s="9" t="s">
        <v>111</v>
      </c>
      <c r="C31" s="31">
        <v>0.9</v>
      </c>
      <c r="D31" s="27"/>
      <c r="E31" s="10">
        <f t="shared" si="0"/>
        <v>0</v>
      </c>
    </row>
    <row r="32" spans="1:5">
      <c r="A32" s="37">
        <v>108819</v>
      </c>
      <c r="B32" s="9" t="s">
        <v>112</v>
      </c>
      <c r="C32" s="31">
        <v>0.9</v>
      </c>
      <c r="D32" s="27"/>
      <c r="E32" s="10">
        <f t="shared" si="0"/>
        <v>0</v>
      </c>
    </row>
    <row r="33" spans="1:5">
      <c r="A33" s="37">
        <v>106204</v>
      </c>
      <c r="B33" s="9" t="s">
        <v>113</v>
      </c>
      <c r="C33" s="31">
        <v>0.9</v>
      </c>
      <c r="D33" s="27"/>
      <c r="E33" s="10">
        <f t="shared" si="0"/>
        <v>0</v>
      </c>
    </row>
    <row r="34" spans="1:5">
      <c r="A34" s="37">
        <v>101352</v>
      </c>
      <c r="B34" s="9" t="s">
        <v>114</v>
      </c>
      <c r="C34" s="31">
        <v>0.9</v>
      </c>
      <c r="D34" s="27"/>
      <c r="E34" s="10">
        <f t="shared" si="0"/>
        <v>0</v>
      </c>
    </row>
    <row r="35" spans="1:5">
      <c r="A35" s="37">
        <v>101353</v>
      </c>
      <c r="B35" s="9" t="s">
        <v>115</v>
      </c>
      <c r="C35" s="31">
        <v>0.9</v>
      </c>
      <c r="D35" s="27"/>
      <c r="E35" s="10">
        <f t="shared" si="0"/>
        <v>0</v>
      </c>
    </row>
    <row r="36" spans="1:5">
      <c r="A36" s="37">
        <v>101354</v>
      </c>
      <c r="B36" s="9" t="s">
        <v>116</v>
      </c>
      <c r="C36" s="31">
        <v>0.9</v>
      </c>
      <c r="D36" s="27"/>
      <c r="E36" s="10">
        <f t="shared" si="0"/>
        <v>0</v>
      </c>
    </row>
    <row r="37" spans="1:5">
      <c r="A37" s="37">
        <v>106203</v>
      </c>
      <c r="B37" s="9" t="s">
        <v>117</v>
      </c>
      <c r="C37" s="31">
        <v>0.9</v>
      </c>
      <c r="D37" s="27"/>
      <c r="E37" s="10">
        <f t="shared" si="0"/>
        <v>0</v>
      </c>
    </row>
    <row r="38" spans="1:5">
      <c r="A38" s="37">
        <v>101355</v>
      </c>
      <c r="B38" s="9" t="s">
        <v>118</v>
      </c>
      <c r="C38" s="31">
        <v>0.9</v>
      </c>
      <c r="D38" s="27"/>
      <c r="E38" s="10">
        <f t="shared" si="0"/>
        <v>0</v>
      </c>
    </row>
    <row r="39" spans="1:5">
      <c r="A39" s="37">
        <v>101356</v>
      </c>
      <c r="B39" s="9" t="s">
        <v>119</v>
      </c>
      <c r="C39" s="31">
        <v>0.9</v>
      </c>
      <c r="D39" s="27"/>
      <c r="E39" s="10">
        <f t="shared" si="0"/>
        <v>0</v>
      </c>
    </row>
    <row r="40" spans="1:5">
      <c r="A40" s="37">
        <v>111100</v>
      </c>
      <c r="B40" s="9" t="s">
        <v>120</v>
      </c>
      <c r="C40" s="31">
        <v>0.9</v>
      </c>
      <c r="D40" s="27"/>
      <c r="E40" s="10">
        <f t="shared" si="0"/>
        <v>0</v>
      </c>
    </row>
    <row r="41" spans="1:5">
      <c r="A41" s="37">
        <v>101351</v>
      </c>
      <c r="B41" s="9" t="s">
        <v>121</v>
      </c>
      <c r="C41" s="31">
        <v>0.9</v>
      </c>
      <c r="D41" s="27"/>
      <c r="E41" s="10">
        <f t="shared" si="0"/>
        <v>0</v>
      </c>
    </row>
    <row r="42" spans="1:5">
      <c r="A42" s="37">
        <v>101357</v>
      </c>
      <c r="B42" s="9" t="s">
        <v>122</v>
      </c>
      <c r="C42" s="31">
        <v>0.9</v>
      </c>
      <c r="D42" s="27"/>
      <c r="E42" s="10">
        <f t="shared" si="0"/>
        <v>0</v>
      </c>
    </row>
    <row r="43" spans="1:5">
      <c r="A43" s="37">
        <v>101328</v>
      </c>
      <c r="B43" s="9" t="s">
        <v>123</v>
      </c>
      <c r="C43" s="31">
        <v>0.9</v>
      </c>
      <c r="D43" s="27"/>
      <c r="E43" s="10">
        <f t="shared" si="0"/>
        <v>0</v>
      </c>
    </row>
    <row r="44" spans="1:5">
      <c r="A44" s="37">
        <v>106205</v>
      </c>
      <c r="B44" s="9" t="s">
        <v>124</v>
      </c>
      <c r="C44" s="31">
        <v>0.9</v>
      </c>
      <c r="D44" s="27"/>
      <c r="E44" s="10">
        <f t="shared" si="0"/>
        <v>0</v>
      </c>
    </row>
    <row r="45" spans="1:5">
      <c r="A45" s="37">
        <v>101329</v>
      </c>
      <c r="B45" s="9" t="s">
        <v>125</v>
      </c>
      <c r="C45" s="31">
        <v>0.9</v>
      </c>
      <c r="D45" s="27"/>
      <c r="E45" s="10">
        <f t="shared" si="0"/>
        <v>0</v>
      </c>
    </row>
    <row r="46" spans="1:5">
      <c r="A46" s="37">
        <v>105816</v>
      </c>
      <c r="B46" s="9" t="s">
        <v>126</v>
      </c>
      <c r="C46" s="31">
        <v>0.9</v>
      </c>
      <c r="D46" s="27"/>
      <c r="E46" s="10">
        <f t="shared" si="0"/>
        <v>0</v>
      </c>
    </row>
    <row r="47" spans="1:5">
      <c r="A47" s="37">
        <v>101330</v>
      </c>
      <c r="B47" s="9" t="s">
        <v>127</v>
      </c>
      <c r="C47" s="31">
        <v>0.9</v>
      </c>
      <c r="D47" s="27"/>
      <c r="E47" s="10">
        <f t="shared" si="0"/>
        <v>0</v>
      </c>
    </row>
    <row r="48" spans="1:5">
      <c r="A48" s="37">
        <v>109487</v>
      </c>
      <c r="B48" s="9" t="s">
        <v>128</v>
      </c>
      <c r="C48" s="31">
        <v>0.9</v>
      </c>
      <c r="D48" s="27"/>
      <c r="E48" s="10">
        <f t="shared" si="0"/>
        <v>0</v>
      </c>
    </row>
    <row r="49" spans="1:6">
      <c r="A49" s="37">
        <v>101332</v>
      </c>
      <c r="B49" s="9" t="s">
        <v>129</v>
      </c>
      <c r="C49" s="31">
        <v>0.9</v>
      </c>
      <c r="D49" s="27"/>
      <c r="E49" s="10">
        <f t="shared" si="0"/>
        <v>0</v>
      </c>
    </row>
    <row r="50" spans="1:6">
      <c r="A50" s="37">
        <v>101333</v>
      </c>
      <c r="B50" s="9" t="s">
        <v>130</v>
      </c>
      <c r="C50" s="31">
        <v>0.9</v>
      </c>
      <c r="D50" s="27"/>
      <c r="E50" s="10">
        <f t="shared" si="0"/>
        <v>0</v>
      </c>
    </row>
    <row r="51" spans="1:6">
      <c r="A51" s="37">
        <v>101334</v>
      </c>
      <c r="B51" s="9" t="s">
        <v>131</v>
      </c>
      <c r="C51" s="31">
        <v>0.9</v>
      </c>
      <c r="D51" s="27"/>
      <c r="E51" s="10">
        <f t="shared" si="0"/>
        <v>0</v>
      </c>
    </row>
    <row r="52" spans="1:6">
      <c r="A52" s="38">
        <v>101335</v>
      </c>
      <c r="B52" s="11" t="s">
        <v>132</v>
      </c>
      <c r="C52" s="31">
        <v>0.9</v>
      </c>
      <c r="D52" s="45"/>
      <c r="E52" s="46">
        <f t="shared" si="0"/>
        <v>0</v>
      </c>
    </row>
    <row r="53" spans="1:6">
      <c r="A53" s="37">
        <v>107788</v>
      </c>
      <c r="B53" s="9" t="s">
        <v>133</v>
      </c>
      <c r="C53" s="31">
        <v>0.9</v>
      </c>
      <c r="D53" s="27"/>
      <c r="E53" s="10">
        <f>(C53*D53)</f>
        <v>0</v>
      </c>
    </row>
    <row r="54" spans="1:6">
      <c r="A54" s="37">
        <v>108810</v>
      </c>
      <c r="B54" s="9" t="s">
        <v>134</v>
      </c>
      <c r="C54" s="31">
        <v>0.9</v>
      </c>
      <c r="D54" s="27"/>
      <c r="E54" s="10">
        <f>(C54*D54)</f>
        <v>0</v>
      </c>
      <c r="F54" s="14"/>
    </row>
    <row r="55" spans="1:6">
      <c r="A55" s="48"/>
      <c r="B55" s="49" t="s">
        <v>51</v>
      </c>
      <c r="C55" s="33"/>
      <c r="D55" s="50"/>
      <c r="E55" s="16">
        <f>SUM(E5:E54)</f>
        <v>0</v>
      </c>
    </row>
  </sheetData>
  <sheetProtection selectLockedCells="1" selectUnlockedCells="1"/>
  <autoFilter ref="A3:E55" xr:uid="{00000000-0009-0000-0000-000003000000}"/>
  <mergeCells count="2">
    <mergeCell ref="A1:E1"/>
    <mergeCell ref="A4:C4"/>
  </mergeCells>
  <dataValidations count="2">
    <dataValidation type="whole" allowBlank="1" showErrorMessage="1" errorTitle="Only whole numbers allowed" error="cell value must either be blank (if none required), or a whole number (between 1 and ...)" sqref="D5:D1018" xr:uid="{00000000-0002-0000-0300-000000000000}">
      <formula1>1</formula1>
      <formula2>99999999999999900000</formula2>
    </dataValidation>
    <dataValidation allowBlank="1" showErrorMessage="1" errorTitle="Only whole numbers allowed" error="cell value must either be blank (if none required), or a whole number (between 1 and ...)" sqref="D3:D4" xr:uid="{00000000-0002-0000-0300-000001000000}">
      <formula1>0</formula1>
      <formula2>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2"/>
  <sheetViews>
    <sheetView zoomScale="110" zoomScaleNormal="110" workbookViewId="0">
      <pane ySplit="3" topLeftCell="A50" activePane="bottomLeft" state="frozen"/>
      <selection pane="bottomLeft" activeCell="B57" sqref="B57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4" customFormat="1" ht="36" customHeight="1">
      <c r="A3" s="35" t="s">
        <v>18</v>
      </c>
      <c r="B3" s="4" t="s">
        <v>19</v>
      </c>
      <c r="C3" s="29" t="s">
        <v>20</v>
      </c>
      <c r="D3" s="5" t="s">
        <v>21</v>
      </c>
      <c r="E3" s="6" t="s">
        <v>22</v>
      </c>
      <c r="G3" s="19"/>
      <c r="H3" s="7"/>
    </row>
    <row r="4" spans="1:8" ht="15.75">
      <c r="A4" s="88" t="s">
        <v>135</v>
      </c>
      <c r="B4" s="88"/>
      <c r="C4" s="88"/>
      <c r="D4" s="73" t="str">
        <f>IF(SUM(D5:D78)&gt;0,1,"")</f>
        <v/>
      </c>
      <c r="E4" s="51"/>
    </row>
    <row r="5" spans="1:8" hidden="1">
      <c r="A5" s="37">
        <v>106178</v>
      </c>
      <c r="B5" s="9" t="s">
        <v>136</v>
      </c>
      <c r="C5" s="31">
        <v>0.92</v>
      </c>
      <c r="D5" s="27"/>
      <c r="E5" s="10">
        <f t="shared" ref="E5:E78" si="0">(C5*D5)</f>
        <v>0</v>
      </c>
    </row>
    <row r="6" spans="1:8">
      <c r="A6" s="37">
        <v>106185</v>
      </c>
      <c r="B6" s="9" t="s">
        <v>137</v>
      </c>
      <c r="C6" s="31">
        <v>0.9</v>
      </c>
      <c r="D6" s="27"/>
      <c r="E6" s="10">
        <f t="shared" si="0"/>
        <v>0</v>
      </c>
    </row>
    <row r="7" spans="1:8">
      <c r="A7" s="37">
        <v>106183</v>
      </c>
      <c r="B7" s="9" t="s">
        <v>138</v>
      </c>
      <c r="C7" s="31">
        <v>0.9</v>
      </c>
      <c r="D7" s="27"/>
      <c r="E7" s="10">
        <f t="shared" si="0"/>
        <v>0</v>
      </c>
    </row>
    <row r="8" spans="1:8">
      <c r="A8" s="37">
        <v>106184</v>
      </c>
      <c r="B8" s="9" t="s">
        <v>139</v>
      </c>
      <c r="C8" s="31">
        <v>0.9</v>
      </c>
      <c r="D8" s="27"/>
      <c r="E8" s="10">
        <f t="shared" si="0"/>
        <v>0</v>
      </c>
    </row>
    <row r="9" spans="1:8">
      <c r="A9" s="37">
        <v>106182</v>
      </c>
      <c r="B9" s="9" t="s">
        <v>140</v>
      </c>
      <c r="C9" s="31">
        <v>0.9</v>
      </c>
      <c r="D9" s="27"/>
      <c r="E9" s="10">
        <f t="shared" si="0"/>
        <v>0</v>
      </c>
    </row>
    <row r="10" spans="1:8">
      <c r="A10" s="37">
        <v>106181</v>
      </c>
      <c r="B10" s="9" t="s">
        <v>141</v>
      </c>
      <c r="C10" s="31">
        <v>0.9</v>
      </c>
      <c r="D10" s="27"/>
      <c r="E10" s="10">
        <f t="shared" si="0"/>
        <v>0</v>
      </c>
    </row>
    <row r="11" spans="1:8">
      <c r="A11" s="37">
        <v>106180</v>
      </c>
      <c r="B11" s="9" t="s">
        <v>142</v>
      </c>
      <c r="C11" s="31">
        <v>0.9</v>
      </c>
      <c r="D11" s="27"/>
      <c r="E11" s="10">
        <f t="shared" si="0"/>
        <v>0</v>
      </c>
    </row>
    <row r="12" spans="1:8">
      <c r="A12" s="37">
        <v>106179</v>
      </c>
      <c r="B12" s="9" t="s">
        <v>143</v>
      </c>
      <c r="C12" s="31">
        <v>0.9</v>
      </c>
      <c r="D12" s="27"/>
      <c r="E12" s="10">
        <f t="shared" si="0"/>
        <v>0</v>
      </c>
    </row>
    <row r="13" spans="1:8">
      <c r="A13" s="37">
        <v>106186</v>
      </c>
      <c r="B13" s="9" t="s">
        <v>144</v>
      </c>
      <c r="C13" s="31">
        <v>0.9</v>
      </c>
      <c r="D13" s="27"/>
      <c r="E13" s="10">
        <f t="shared" si="0"/>
        <v>0</v>
      </c>
    </row>
    <row r="14" spans="1:8">
      <c r="A14" s="37">
        <v>106187</v>
      </c>
      <c r="B14" s="9" t="s">
        <v>145</v>
      </c>
      <c r="C14" s="31">
        <v>0.9</v>
      </c>
      <c r="D14" s="27"/>
      <c r="E14" s="10">
        <f t="shared" si="0"/>
        <v>0</v>
      </c>
    </row>
    <row r="15" spans="1:8">
      <c r="A15" s="37">
        <v>113422</v>
      </c>
      <c r="B15" s="9" t="s">
        <v>405</v>
      </c>
      <c r="C15" s="31">
        <v>0.9</v>
      </c>
      <c r="D15" s="27"/>
      <c r="E15" s="10">
        <f t="shared" si="0"/>
        <v>0</v>
      </c>
    </row>
    <row r="16" spans="1:8">
      <c r="A16" s="37">
        <v>101270</v>
      </c>
      <c r="B16" s="9" t="s">
        <v>146</v>
      </c>
      <c r="C16" s="31">
        <v>0.9</v>
      </c>
      <c r="D16" s="27"/>
      <c r="E16" s="10">
        <f t="shared" si="0"/>
        <v>0</v>
      </c>
    </row>
    <row r="17" spans="1:5">
      <c r="A17" s="37">
        <v>106190</v>
      </c>
      <c r="B17" s="9" t="s">
        <v>147</v>
      </c>
      <c r="C17" s="31">
        <v>0.9</v>
      </c>
      <c r="D17" s="27"/>
      <c r="E17" s="10">
        <f t="shared" si="0"/>
        <v>0</v>
      </c>
    </row>
    <row r="18" spans="1:5">
      <c r="A18" s="37">
        <v>109492</v>
      </c>
      <c r="B18" s="9" t="s">
        <v>148</v>
      </c>
      <c r="C18" s="31">
        <v>0.9</v>
      </c>
      <c r="D18" s="27"/>
      <c r="E18" s="10">
        <f t="shared" si="0"/>
        <v>0</v>
      </c>
    </row>
    <row r="19" spans="1:5">
      <c r="A19" s="37">
        <v>105819</v>
      </c>
      <c r="B19" s="9" t="s">
        <v>149</v>
      </c>
      <c r="C19" s="31">
        <v>0.9</v>
      </c>
      <c r="D19" s="27"/>
      <c r="E19" s="10">
        <f t="shared" si="0"/>
        <v>0</v>
      </c>
    </row>
    <row r="20" spans="1:5">
      <c r="A20" s="37">
        <v>101383</v>
      </c>
      <c r="B20" s="9" t="s">
        <v>150</v>
      </c>
      <c r="C20" s="31">
        <v>0.9</v>
      </c>
      <c r="D20" s="27"/>
      <c r="E20" s="10">
        <f t="shared" si="0"/>
        <v>0</v>
      </c>
    </row>
    <row r="21" spans="1:5">
      <c r="A21" s="37">
        <v>101387</v>
      </c>
      <c r="B21" s="9" t="s">
        <v>151</v>
      </c>
      <c r="C21" s="31">
        <v>0.9</v>
      </c>
      <c r="D21" s="27"/>
      <c r="E21" s="10">
        <f t="shared" si="0"/>
        <v>0</v>
      </c>
    </row>
    <row r="22" spans="1:5">
      <c r="A22" s="37">
        <v>101388</v>
      </c>
      <c r="B22" s="9" t="s">
        <v>152</v>
      </c>
      <c r="C22" s="31">
        <v>0.9</v>
      </c>
      <c r="D22" s="27"/>
      <c r="E22" s="10">
        <f t="shared" si="0"/>
        <v>0</v>
      </c>
    </row>
    <row r="23" spans="1:5">
      <c r="A23" s="37">
        <v>101490</v>
      </c>
      <c r="B23" s="9" t="s">
        <v>153</v>
      </c>
      <c r="C23" s="31">
        <v>0.9</v>
      </c>
      <c r="D23" s="27"/>
      <c r="E23" s="10">
        <f t="shared" si="0"/>
        <v>0</v>
      </c>
    </row>
    <row r="24" spans="1:5">
      <c r="A24" s="37">
        <v>101390</v>
      </c>
      <c r="B24" s="9" t="s">
        <v>154</v>
      </c>
      <c r="C24" s="31">
        <v>0.9</v>
      </c>
      <c r="D24" s="27"/>
      <c r="E24" s="10">
        <f t="shared" si="0"/>
        <v>0</v>
      </c>
    </row>
    <row r="25" spans="1:5">
      <c r="A25" s="37">
        <v>101391</v>
      </c>
      <c r="B25" s="9" t="s">
        <v>155</v>
      </c>
      <c r="C25" s="31">
        <v>0.9</v>
      </c>
      <c r="D25" s="27"/>
      <c r="E25" s="10">
        <f t="shared" si="0"/>
        <v>0</v>
      </c>
    </row>
    <row r="26" spans="1:5">
      <c r="A26" s="37">
        <v>104395</v>
      </c>
      <c r="B26" s="9" t="s">
        <v>156</v>
      </c>
      <c r="C26" s="31">
        <v>0.9</v>
      </c>
      <c r="D26" s="27"/>
      <c r="E26" s="10">
        <f t="shared" si="0"/>
        <v>0</v>
      </c>
    </row>
    <row r="27" spans="1:5">
      <c r="A27" s="37">
        <v>101394</v>
      </c>
      <c r="B27" s="9" t="s">
        <v>157</v>
      </c>
      <c r="C27" s="31">
        <v>0.9</v>
      </c>
      <c r="D27" s="27"/>
      <c r="E27" s="10">
        <f t="shared" si="0"/>
        <v>0</v>
      </c>
    </row>
    <row r="28" spans="1:5">
      <c r="A28" s="37">
        <v>101396</v>
      </c>
      <c r="B28" s="9" t="s">
        <v>158</v>
      </c>
      <c r="C28" s="31">
        <v>0.9</v>
      </c>
      <c r="D28" s="27"/>
      <c r="E28" s="10">
        <f t="shared" si="0"/>
        <v>0</v>
      </c>
    </row>
    <row r="29" spans="1:5">
      <c r="A29" s="37">
        <v>101397</v>
      </c>
      <c r="B29" s="9" t="s">
        <v>159</v>
      </c>
      <c r="C29" s="31">
        <v>0.9</v>
      </c>
      <c r="D29" s="27"/>
      <c r="E29" s="10">
        <f t="shared" si="0"/>
        <v>0</v>
      </c>
    </row>
    <row r="30" spans="1:5">
      <c r="A30" s="37">
        <v>101398</v>
      </c>
      <c r="B30" s="9" t="s">
        <v>160</v>
      </c>
      <c r="C30" s="31">
        <v>0.9</v>
      </c>
      <c r="D30" s="27"/>
      <c r="E30" s="10">
        <f t="shared" si="0"/>
        <v>0</v>
      </c>
    </row>
    <row r="31" spans="1:5">
      <c r="A31" s="37">
        <v>101399</v>
      </c>
      <c r="B31" s="9" t="s">
        <v>161</v>
      </c>
      <c r="C31" s="31">
        <v>0.9</v>
      </c>
      <c r="D31" s="27"/>
      <c r="E31" s="10">
        <f t="shared" si="0"/>
        <v>0</v>
      </c>
    </row>
    <row r="32" spans="1:5">
      <c r="A32" s="37">
        <v>101491</v>
      </c>
      <c r="B32" s="9" t="s">
        <v>162</v>
      </c>
      <c r="C32" s="31">
        <v>0.9</v>
      </c>
      <c r="D32" s="27"/>
      <c r="E32" s="10">
        <f t="shared" si="0"/>
        <v>0</v>
      </c>
    </row>
    <row r="33" spans="1:5">
      <c r="A33" s="37">
        <v>101400</v>
      </c>
      <c r="B33" s="9" t="s">
        <v>163</v>
      </c>
      <c r="C33" s="31">
        <v>0.9</v>
      </c>
      <c r="D33" s="27"/>
      <c r="E33" s="10">
        <f t="shared" si="0"/>
        <v>0</v>
      </c>
    </row>
    <row r="34" spans="1:5">
      <c r="A34" s="37">
        <v>101401</v>
      </c>
      <c r="B34" s="9" t="s">
        <v>164</v>
      </c>
      <c r="C34" s="31">
        <v>0.9</v>
      </c>
      <c r="D34" s="27"/>
      <c r="E34" s="10">
        <f t="shared" si="0"/>
        <v>0</v>
      </c>
    </row>
    <row r="35" spans="1:5">
      <c r="A35" s="37">
        <v>101403</v>
      </c>
      <c r="B35" s="9" t="s">
        <v>165</v>
      </c>
      <c r="C35" s="31">
        <v>0.9</v>
      </c>
      <c r="D35" s="27"/>
      <c r="E35" s="10">
        <f t="shared" si="0"/>
        <v>0</v>
      </c>
    </row>
    <row r="36" spans="1:5">
      <c r="A36" s="37">
        <v>101404</v>
      </c>
      <c r="B36" s="9" t="s">
        <v>166</v>
      </c>
      <c r="C36" s="31">
        <v>0.9</v>
      </c>
      <c r="D36" s="27"/>
      <c r="E36" s="10">
        <f t="shared" si="0"/>
        <v>0</v>
      </c>
    </row>
    <row r="37" spans="1:5">
      <c r="A37" s="37">
        <v>101405</v>
      </c>
      <c r="B37" s="9" t="s">
        <v>167</v>
      </c>
      <c r="C37" s="31">
        <v>0.9</v>
      </c>
      <c r="D37" s="27"/>
      <c r="E37" s="10">
        <f t="shared" si="0"/>
        <v>0</v>
      </c>
    </row>
    <row r="38" spans="1:5">
      <c r="A38" s="37">
        <v>101407</v>
      </c>
      <c r="B38" s="9" t="s">
        <v>168</v>
      </c>
      <c r="C38" s="31">
        <v>0.9</v>
      </c>
      <c r="D38" s="27"/>
      <c r="E38" s="10">
        <f t="shared" si="0"/>
        <v>0</v>
      </c>
    </row>
    <row r="39" spans="1:5">
      <c r="A39" s="37">
        <v>105820</v>
      </c>
      <c r="B39" s="9" t="s">
        <v>169</v>
      </c>
      <c r="C39" s="31">
        <v>0.9</v>
      </c>
      <c r="D39" s="27"/>
      <c r="E39" s="10">
        <f t="shared" si="0"/>
        <v>0</v>
      </c>
    </row>
    <row r="40" spans="1:5">
      <c r="A40" s="37">
        <v>101408</v>
      </c>
      <c r="B40" s="9" t="s">
        <v>170</v>
      </c>
      <c r="C40" s="31">
        <v>0.9</v>
      </c>
      <c r="D40" s="27"/>
      <c r="E40" s="10">
        <f t="shared" si="0"/>
        <v>0</v>
      </c>
    </row>
    <row r="41" spans="1:5">
      <c r="A41" s="37">
        <v>101410</v>
      </c>
      <c r="B41" s="9" t="s">
        <v>171</v>
      </c>
      <c r="C41" s="31">
        <v>0.9</v>
      </c>
      <c r="D41" s="27"/>
      <c r="E41" s="10">
        <f t="shared" si="0"/>
        <v>0</v>
      </c>
    </row>
    <row r="42" spans="1:5">
      <c r="A42" s="37">
        <v>101411</v>
      </c>
      <c r="B42" s="9" t="s">
        <v>172</v>
      </c>
      <c r="C42" s="31">
        <v>0.9</v>
      </c>
      <c r="D42" s="27"/>
      <c r="E42" s="10">
        <f t="shared" si="0"/>
        <v>0</v>
      </c>
    </row>
    <row r="43" spans="1:5">
      <c r="A43" s="37">
        <v>105821</v>
      </c>
      <c r="B43" s="9" t="s">
        <v>173</v>
      </c>
      <c r="C43" s="31">
        <v>0.9</v>
      </c>
      <c r="D43" s="27"/>
      <c r="E43" s="10">
        <f t="shared" si="0"/>
        <v>0</v>
      </c>
    </row>
    <row r="44" spans="1:5">
      <c r="A44" s="37">
        <v>105822</v>
      </c>
      <c r="B44" s="9" t="s">
        <v>174</v>
      </c>
      <c r="C44" s="31">
        <v>0.9</v>
      </c>
      <c r="D44" s="27"/>
      <c r="E44" s="10">
        <f t="shared" si="0"/>
        <v>0</v>
      </c>
    </row>
    <row r="45" spans="1:5">
      <c r="A45" s="37">
        <v>106192</v>
      </c>
      <c r="B45" s="9" t="s">
        <v>175</v>
      </c>
      <c r="C45" s="31">
        <v>0.9</v>
      </c>
      <c r="D45" s="27"/>
      <c r="E45" s="10">
        <f t="shared" si="0"/>
        <v>0</v>
      </c>
    </row>
    <row r="46" spans="1:5">
      <c r="A46" s="37">
        <v>101416</v>
      </c>
      <c r="B46" s="9" t="s">
        <v>176</v>
      </c>
      <c r="C46" s="31">
        <v>0.9</v>
      </c>
      <c r="D46" s="27"/>
      <c r="E46" s="10">
        <f t="shared" si="0"/>
        <v>0</v>
      </c>
    </row>
    <row r="47" spans="1:5">
      <c r="A47" s="37">
        <v>101417</v>
      </c>
      <c r="B47" s="9" t="s">
        <v>177</v>
      </c>
      <c r="C47" s="31">
        <v>0.9</v>
      </c>
      <c r="D47" s="27"/>
      <c r="E47" s="10">
        <f t="shared" si="0"/>
        <v>0</v>
      </c>
    </row>
    <row r="48" spans="1:5">
      <c r="A48" s="37">
        <v>106194</v>
      </c>
      <c r="B48" s="9" t="s">
        <v>178</v>
      </c>
      <c r="C48" s="31">
        <v>0.9</v>
      </c>
      <c r="D48" s="27"/>
      <c r="E48" s="10">
        <f t="shared" si="0"/>
        <v>0</v>
      </c>
    </row>
    <row r="49" spans="1:5">
      <c r="A49" s="37">
        <v>101419</v>
      </c>
      <c r="B49" s="9" t="s">
        <v>179</v>
      </c>
      <c r="C49" s="31">
        <v>0.9</v>
      </c>
      <c r="D49" s="27"/>
      <c r="E49" s="10">
        <f t="shared" si="0"/>
        <v>0</v>
      </c>
    </row>
    <row r="50" spans="1:5">
      <c r="A50" s="37">
        <v>101420</v>
      </c>
      <c r="B50" s="9" t="s">
        <v>180</v>
      </c>
      <c r="C50" s="31">
        <v>0.9</v>
      </c>
      <c r="D50" s="27"/>
      <c r="E50" s="10">
        <f t="shared" si="0"/>
        <v>0</v>
      </c>
    </row>
    <row r="51" spans="1:5">
      <c r="A51" s="37">
        <v>106188</v>
      </c>
      <c r="B51" s="9" t="s">
        <v>181</v>
      </c>
      <c r="C51" s="31">
        <v>0.9</v>
      </c>
      <c r="D51" s="27"/>
      <c r="E51" s="10">
        <f t="shared" si="0"/>
        <v>0</v>
      </c>
    </row>
    <row r="52" spans="1:5">
      <c r="A52" s="37">
        <v>101421</v>
      </c>
      <c r="B52" s="9" t="s">
        <v>182</v>
      </c>
      <c r="C52" s="31">
        <v>0.9</v>
      </c>
      <c r="D52" s="27"/>
      <c r="E52" s="10">
        <f t="shared" si="0"/>
        <v>0</v>
      </c>
    </row>
    <row r="53" spans="1:5">
      <c r="A53" s="37">
        <v>106193</v>
      </c>
      <c r="B53" s="9" t="s">
        <v>183</v>
      </c>
      <c r="C53" s="31">
        <v>0.9</v>
      </c>
      <c r="D53" s="27"/>
      <c r="E53" s="10">
        <f t="shared" si="0"/>
        <v>0</v>
      </c>
    </row>
    <row r="54" spans="1:5">
      <c r="A54" s="37">
        <v>101423</v>
      </c>
      <c r="B54" s="9" t="s">
        <v>184</v>
      </c>
      <c r="C54" s="31">
        <v>0.9</v>
      </c>
      <c r="D54" s="27"/>
      <c r="E54" s="10">
        <f t="shared" si="0"/>
        <v>0</v>
      </c>
    </row>
    <row r="55" spans="1:5">
      <c r="A55" s="37">
        <v>105823</v>
      </c>
      <c r="B55" s="9" t="s">
        <v>185</v>
      </c>
      <c r="C55" s="31">
        <v>0.9</v>
      </c>
      <c r="D55" s="27"/>
      <c r="E55" s="10">
        <f t="shared" si="0"/>
        <v>0</v>
      </c>
    </row>
    <row r="56" spans="1:5">
      <c r="A56" s="37">
        <v>101424</v>
      </c>
      <c r="B56" s="9" t="s">
        <v>186</v>
      </c>
      <c r="C56" s="31">
        <v>0.9</v>
      </c>
      <c r="D56" s="27"/>
      <c r="E56" s="10">
        <f t="shared" si="0"/>
        <v>0</v>
      </c>
    </row>
    <row r="57" spans="1:5">
      <c r="A57" s="37">
        <v>113750</v>
      </c>
      <c r="B57" s="9" t="s">
        <v>411</v>
      </c>
      <c r="C57" s="31">
        <v>0.9</v>
      </c>
      <c r="D57" s="27"/>
      <c r="E57" s="10">
        <f t="shared" si="0"/>
        <v>0</v>
      </c>
    </row>
    <row r="58" spans="1:5">
      <c r="A58" s="37">
        <v>101425</v>
      </c>
      <c r="B58" s="9" t="s">
        <v>187</v>
      </c>
      <c r="C58" s="31">
        <v>0.9</v>
      </c>
      <c r="D58" s="27"/>
      <c r="E58" s="10">
        <f t="shared" si="0"/>
        <v>0</v>
      </c>
    </row>
    <row r="59" spans="1:5">
      <c r="A59" s="37">
        <v>101409</v>
      </c>
      <c r="B59" s="9" t="s">
        <v>188</v>
      </c>
      <c r="C59" s="31">
        <v>0.9</v>
      </c>
      <c r="D59" s="27"/>
      <c r="E59" s="10">
        <f t="shared" si="0"/>
        <v>0</v>
      </c>
    </row>
    <row r="60" spans="1:5">
      <c r="A60" s="37">
        <v>101426</v>
      </c>
      <c r="B60" s="9" t="s">
        <v>189</v>
      </c>
      <c r="C60" s="31">
        <v>0.9</v>
      </c>
      <c r="D60" s="27"/>
      <c r="E60" s="10">
        <f t="shared" si="0"/>
        <v>0</v>
      </c>
    </row>
    <row r="61" spans="1:5">
      <c r="A61" s="37">
        <v>101360</v>
      </c>
      <c r="B61" s="9" t="s">
        <v>190</v>
      </c>
      <c r="C61" s="31">
        <v>0.9</v>
      </c>
      <c r="D61" s="27"/>
      <c r="E61" s="10">
        <f t="shared" si="0"/>
        <v>0</v>
      </c>
    </row>
    <row r="62" spans="1:5">
      <c r="A62" s="37">
        <v>101492</v>
      </c>
      <c r="B62" s="9" t="s">
        <v>191</v>
      </c>
      <c r="C62" s="31">
        <v>0.9</v>
      </c>
      <c r="D62" s="27"/>
      <c r="E62" s="10">
        <f t="shared" si="0"/>
        <v>0</v>
      </c>
    </row>
    <row r="63" spans="1:5">
      <c r="A63" s="37">
        <v>101361</v>
      </c>
      <c r="B63" s="9" t="s">
        <v>192</v>
      </c>
      <c r="C63" s="31">
        <v>0.9</v>
      </c>
      <c r="D63" s="27"/>
      <c r="E63" s="10">
        <f t="shared" si="0"/>
        <v>0</v>
      </c>
    </row>
    <row r="64" spans="1:5">
      <c r="A64" s="37">
        <v>101462</v>
      </c>
      <c r="B64" s="9" t="s">
        <v>193</v>
      </c>
      <c r="C64" s="31">
        <v>0.9</v>
      </c>
      <c r="D64" s="27"/>
      <c r="E64" s="10">
        <f t="shared" si="0"/>
        <v>0</v>
      </c>
    </row>
    <row r="65" spans="1:6">
      <c r="A65" s="37">
        <v>101362</v>
      </c>
      <c r="B65" s="9" t="s">
        <v>194</v>
      </c>
      <c r="C65" s="31">
        <v>0.9</v>
      </c>
      <c r="D65" s="27"/>
      <c r="E65" s="10">
        <f t="shared" si="0"/>
        <v>0</v>
      </c>
    </row>
    <row r="66" spans="1:6">
      <c r="A66" s="37">
        <v>101494</v>
      </c>
      <c r="B66" s="9" t="s">
        <v>195</v>
      </c>
      <c r="C66" s="31">
        <v>0.9</v>
      </c>
      <c r="D66" s="27"/>
      <c r="E66" s="10">
        <f t="shared" si="0"/>
        <v>0</v>
      </c>
    </row>
    <row r="67" spans="1:6">
      <c r="A67" s="37">
        <v>101363</v>
      </c>
      <c r="B67" s="9" t="s">
        <v>196</v>
      </c>
      <c r="C67" s="31">
        <v>0.9</v>
      </c>
      <c r="D67" s="27"/>
      <c r="E67" s="10">
        <f t="shared" si="0"/>
        <v>0</v>
      </c>
    </row>
    <row r="68" spans="1:6">
      <c r="A68" s="37">
        <v>101365</v>
      </c>
      <c r="B68" s="9" t="s">
        <v>197</v>
      </c>
      <c r="C68" s="31">
        <v>0.9</v>
      </c>
      <c r="D68" s="27"/>
      <c r="E68" s="10">
        <f t="shared" si="0"/>
        <v>0</v>
      </c>
    </row>
    <row r="69" spans="1:6">
      <c r="A69" s="37">
        <v>101366</v>
      </c>
      <c r="B69" s="9" t="s">
        <v>198</v>
      </c>
      <c r="C69" s="31">
        <v>0.9</v>
      </c>
      <c r="D69" s="27"/>
      <c r="E69" s="10">
        <f t="shared" si="0"/>
        <v>0</v>
      </c>
    </row>
    <row r="70" spans="1:6">
      <c r="A70" s="37">
        <v>109650</v>
      </c>
      <c r="B70" s="9" t="s">
        <v>199</v>
      </c>
      <c r="C70" s="31">
        <v>0.9</v>
      </c>
      <c r="D70" s="27"/>
      <c r="E70" s="10">
        <f t="shared" si="0"/>
        <v>0</v>
      </c>
    </row>
    <row r="71" spans="1:6">
      <c r="A71" s="37">
        <v>112978</v>
      </c>
      <c r="B71" s="9" t="s">
        <v>408</v>
      </c>
      <c r="C71" s="31">
        <v>0.9</v>
      </c>
      <c r="D71" s="27"/>
      <c r="E71" s="10">
        <f t="shared" si="0"/>
        <v>0</v>
      </c>
    </row>
    <row r="72" spans="1:6">
      <c r="A72" s="37">
        <v>101373</v>
      </c>
      <c r="B72" s="9" t="s">
        <v>200</v>
      </c>
      <c r="C72" s="31">
        <v>0.9</v>
      </c>
      <c r="D72" s="27"/>
      <c r="E72" s="10">
        <f t="shared" si="0"/>
        <v>0</v>
      </c>
    </row>
    <row r="73" spans="1:6">
      <c r="A73" s="37">
        <v>101375</v>
      </c>
      <c r="B73" s="9" t="s">
        <v>201</v>
      </c>
      <c r="C73" s="31">
        <v>0.9</v>
      </c>
      <c r="D73" s="27"/>
      <c r="E73" s="10">
        <f t="shared" si="0"/>
        <v>0</v>
      </c>
    </row>
    <row r="74" spans="1:6">
      <c r="A74" s="37">
        <v>101493</v>
      </c>
      <c r="B74" s="9" t="s">
        <v>202</v>
      </c>
      <c r="C74" s="31">
        <v>0.9</v>
      </c>
      <c r="D74" s="27"/>
      <c r="E74" s="10">
        <f t="shared" si="0"/>
        <v>0</v>
      </c>
    </row>
    <row r="75" spans="1:6">
      <c r="A75" s="37">
        <v>101376</v>
      </c>
      <c r="B75" s="9" t="s">
        <v>203</v>
      </c>
      <c r="C75" s="31">
        <v>0.9</v>
      </c>
      <c r="D75" s="27"/>
      <c r="E75" s="10">
        <f t="shared" si="0"/>
        <v>0</v>
      </c>
    </row>
    <row r="76" spans="1:6">
      <c r="A76" s="37">
        <v>106191</v>
      </c>
      <c r="B76" s="9" t="s">
        <v>204</v>
      </c>
      <c r="C76" s="31">
        <v>0.9</v>
      </c>
      <c r="D76" s="27"/>
      <c r="E76" s="10">
        <f t="shared" si="0"/>
        <v>0</v>
      </c>
    </row>
    <row r="77" spans="1:6">
      <c r="A77" s="37">
        <v>101378</v>
      </c>
      <c r="B77" s="9" t="s">
        <v>205</v>
      </c>
      <c r="C77" s="31">
        <v>0.9</v>
      </c>
      <c r="D77" s="27"/>
      <c r="E77" s="10">
        <f t="shared" si="0"/>
        <v>0</v>
      </c>
    </row>
    <row r="78" spans="1:6">
      <c r="A78" s="38">
        <v>101379</v>
      </c>
      <c r="B78" s="11" t="s">
        <v>206</v>
      </c>
      <c r="C78" s="31">
        <v>0.9</v>
      </c>
      <c r="D78" s="45"/>
      <c r="E78" s="46">
        <f t="shared" si="0"/>
        <v>0</v>
      </c>
    </row>
    <row r="79" spans="1:6">
      <c r="A79" s="37">
        <v>101278</v>
      </c>
      <c r="B79" s="9" t="s">
        <v>207</v>
      </c>
      <c r="C79" s="31">
        <v>0.9</v>
      </c>
      <c r="D79" s="27"/>
      <c r="E79" s="10">
        <f>(C79*D79)</f>
        <v>0</v>
      </c>
    </row>
    <row r="80" spans="1:6">
      <c r="A80" s="37">
        <v>101279</v>
      </c>
      <c r="B80" s="9" t="s">
        <v>208</v>
      </c>
      <c r="C80" s="31">
        <v>0.9</v>
      </c>
      <c r="D80" s="27"/>
      <c r="E80" s="10">
        <f>(C80*D80)</f>
        <v>0</v>
      </c>
      <c r="F80" s="14"/>
    </row>
    <row r="81" spans="1:5">
      <c r="A81" s="37">
        <v>101280</v>
      </c>
      <c r="B81" s="9" t="s">
        <v>209</v>
      </c>
      <c r="C81" s="31">
        <v>0.9</v>
      </c>
      <c r="D81" s="27"/>
      <c r="E81" s="10">
        <f>(C81*D81)</f>
        <v>0</v>
      </c>
    </row>
    <row r="82" spans="1:5">
      <c r="A82" s="48"/>
      <c r="B82" s="49" t="s">
        <v>51</v>
      </c>
      <c r="C82" s="33"/>
      <c r="D82" s="54"/>
      <c r="E82" s="16">
        <f>SUM(E5:E81)</f>
        <v>0</v>
      </c>
    </row>
  </sheetData>
  <sheetProtection selectLockedCells="1" selectUnlockedCells="1"/>
  <autoFilter ref="A3:E82" xr:uid="{00000000-0009-0000-0000-000004000000}"/>
  <mergeCells count="2">
    <mergeCell ref="A1:E1"/>
    <mergeCell ref="A4:C4"/>
  </mergeCells>
  <dataValidations count="2">
    <dataValidation allowBlank="1" showErrorMessage="1" errorTitle="Only whole numbers allowed" error="cell value must either be blank (if none required), or a whole number (between 1 and ...)" sqref="D3:D4" xr:uid="{00000000-0002-0000-04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5:D1029" xr:uid="{00000000-0002-0000-04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tabSelected="1" workbookViewId="0">
      <pane ySplit="3" topLeftCell="A19" activePane="bottomLeft" state="frozen"/>
      <selection pane="bottomLeft" activeCell="G25" sqref="G25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1" t="s">
        <v>21</v>
      </c>
      <c r="E3" s="62" t="s">
        <v>22</v>
      </c>
      <c r="G3" s="19"/>
      <c r="H3" s="63"/>
    </row>
    <row r="4" spans="1:8" ht="15.75">
      <c r="A4" s="88" t="s">
        <v>210</v>
      </c>
      <c r="B4" s="88"/>
      <c r="C4" s="88"/>
      <c r="D4" s="39" t="str">
        <f>IF(SUM(D5:D40)&gt;0,1,"")</f>
        <v/>
      </c>
      <c r="E4" s="52"/>
    </row>
    <row r="5" spans="1:8" hidden="1">
      <c r="A5" s="37">
        <v>101272</v>
      </c>
      <c r="B5" s="9" t="s">
        <v>211</v>
      </c>
      <c r="C5" s="31">
        <v>0.92</v>
      </c>
      <c r="D5" s="27"/>
      <c r="E5" s="10">
        <f t="shared" ref="E5:E37" si="0">(C5*D5)</f>
        <v>0</v>
      </c>
    </row>
    <row r="6" spans="1:8" hidden="1">
      <c r="A6" s="37">
        <v>101273</v>
      </c>
      <c r="B6" s="9" t="s">
        <v>212</v>
      </c>
      <c r="C6" s="31">
        <v>0.92</v>
      </c>
      <c r="D6" s="27"/>
      <c r="E6" s="10">
        <f t="shared" si="0"/>
        <v>0</v>
      </c>
    </row>
    <row r="7" spans="1:8">
      <c r="A7" s="37">
        <v>101274</v>
      </c>
      <c r="B7" s="9" t="s">
        <v>213</v>
      </c>
      <c r="C7" s="31">
        <v>0.9</v>
      </c>
      <c r="D7" s="27"/>
      <c r="E7" s="10">
        <f t="shared" si="0"/>
        <v>0</v>
      </c>
    </row>
    <row r="8" spans="1:8">
      <c r="A8" s="37">
        <v>113422</v>
      </c>
      <c r="B8" s="9" t="s">
        <v>406</v>
      </c>
      <c r="C8" s="31">
        <v>0.9</v>
      </c>
      <c r="D8" s="27"/>
      <c r="E8" s="10">
        <f t="shared" si="0"/>
        <v>0</v>
      </c>
    </row>
    <row r="9" spans="1:8">
      <c r="A9" s="37">
        <v>101496</v>
      </c>
      <c r="B9" s="9" t="s">
        <v>214</v>
      </c>
      <c r="C9" s="31">
        <v>0.9</v>
      </c>
      <c r="D9" s="27"/>
      <c r="E9" s="10">
        <f t="shared" si="0"/>
        <v>0</v>
      </c>
    </row>
    <row r="10" spans="1:8" ht="14.25" customHeight="1">
      <c r="A10" s="40">
        <v>101495</v>
      </c>
      <c r="B10" s="41" t="s">
        <v>215</v>
      </c>
      <c r="C10" s="31">
        <v>0.9</v>
      </c>
      <c r="D10" s="27"/>
      <c r="E10" s="10">
        <f t="shared" si="0"/>
        <v>0</v>
      </c>
    </row>
    <row r="11" spans="1:8">
      <c r="A11" s="40">
        <v>106222</v>
      </c>
      <c r="B11" s="41" t="s">
        <v>216</v>
      </c>
      <c r="C11" s="31">
        <v>0.9</v>
      </c>
      <c r="D11" s="27"/>
      <c r="E11" s="10">
        <f t="shared" si="0"/>
        <v>0</v>
      </c>
    </row>
    <row r="12" spans="1:8">
      <c r="A12" s="40">
        <v>101497</v>
      </c>
      <c r="B12" s="41" t="s">
        <v>217</v>
      </c>
      <c r="C12" s="31">
        <v>0.9</v>
      </c>
      <c r="D12" s="27"/>
      <c r="E12" s="10">
        <f t="shared" si="0"/>
        <v>0</v>
      </c>
    </row>
    <row r="13" spans="1:8">
      <c r="A13" s="40">
        <v>106224</v>
      </c>
      <c r="B13" s="41" t="s">
        <v>218</v>
      </c>
      <c r="C13" s="31">
        <v>0.9</v>
      </c>
      <c r="D13" s="27"/>
      <c r="E13" s="10">
        <f t="shared" si="0"/>
        <v>0</v>
      </c>
    </row>
    <row r="14" spans="1:8">
      <c r="A14" s="40">
        <v>101498</v>
      </c>
      <c r="B14" s="41" t="s">
        <v>219</v>
      </c>
      <c r="C14" s="31">
        <v>0.9</v>
      </c>
      <c r="D14" s="27"/>
      <c r="E14" s="10">
        <f t="shared" si="0"/>
        <v>0</v>
      </c>
    </row>
    <row r="15" spans="1:8">
      <c r="A15" s="40">
        <v>101499</v>
      </c>
      <c r="B15" s="41" t="s">
        <v>220</v>
      </c>
      <c r="C15" s="31">
        <v>0.9</v>
      </c>
      <c r="D15" s="27"/>
      <c r="E15" s="10">
        <f t="shared" si="0"/>
        <v>0</v>
      </c>
    </row>
    <row r="16" spans="1:8" ht="13.5" customHeight="1">
      <c r="A16" s="40">
        <v>105836</v>
      </c>
      <c r="B16" s="41" t="s">
        <v>221</v>
      </c>
      <c r="C16" s="31">
        <v>0.9</v>
      </c>
      <c r="D16" s="27"/>
      <c r="E16" s="10">
        <f t="shared" si="0"/>
        <v>0</v>
      </c>
    </row>
    <row r="17" spans="1:5">
      <c r="A17" s="40">
        <v>106221</v>
      </c>
      <c r="B17" s="41" t="s">
        <v>222</v>
      </c>
      <c r="C17" s="31">
        <v>0.9</v>
      </c>
      <c r="D17" s="27"/>
      <c r="E17" s="10">
        <f t="shared" si="0"/>
        <v>0</v>
      </c>
    </row>
    <row r="18" spans="1:5">
      <c r="A18" s="40">
        <v>101500</v>
      </c>
      <c r="B18" s="41" t="s">
        <v>223</v>
      </c>
      <c r="C18" s="31">
        <v>0.9</v>
      </c>
      <c r="D18" s="27"/>
      <c r="E18" s="10">
        <f t="shared" si="0"/>
        <v>0</v>
      </c>
    </row>
    <row r="19" spans="1:5">
      <c r="A19" s="40">
        <v>106223</v>
      </c>
      <c r="B19" s="41" t="s">
        <v>224</v>
      </c>
      <c r="C19" s="31">
        <v>0.9</v>
      </c>
      <c r="D19" s="27"/>
      <c r="E19" s="10">
        <f t="shared" si="0"/>
        <v>0</v>
      </c>
    </row>
    <row r="20" spans="1:5">
      <c r="A20" s="40">
        <v>106225</v>
      </c>
      <c r="B20" s="41" t="s">
        <v>225</v>
      </c>
      <c r="C20" s="31">
        <v>0.9</v>
      </c>
      <c r="D20" s="27"/>
      <c r="E20" s="10">
        <f t="shared" si="0"/>
        <v>0</v>
      </c>
    </row>
    <row r="21" spans="1:5">
      <c r="A21" s="40">
        <v>101315</v>
      </c>
      <c r="B21" s="41" t="s">
        <v>226</v>
      </c>
      <c r="C21" s="31">
        <v>0.9</v>
      </c>
      <c r="D21" s="27"/>
      <c r="E21" s="10">
        <f t="shared" si="0"/>
        <v>0</v>
      </c>
    </row>
    <row r="22" spans="1:5">
      <c r="A22" s="40">
        <v>113751</v>
      </c>
      <c r="B22" s="41" t="s">
        <v>412</v>
      </c>
      <c r="C22" s="31">
        <v>0.9</v>
      </c>
      <c r="D22" s="27"/>
      <c r="E22" s="10">
        <f t="shared" si="0"/>
        <v>0</v>
      </c>
    </row>
    <row r="23" spans="1:5">
      <c r="A23" s="40">
        <v>105837</v>
      </c>
      <c r="B23" s="41" t="s">
        <v>227</v>
      </c>
      <c r="C23" s="31">
        <v>0.9</v>
      </c>
      <c r="D23" s="27"/>
      <c r="E23" s="10">
        <f t="shared" si="0"/>
        <v>0</v>
      </c>
    </row>
    <row r="24" spans="1:5">
      <c r="A24" s="40">
        <v>101501</v>
      </c>
      <c r="B24" s="41" t="s">
        <v>228</v>
      </c>
      <c r="C24" s="31">
        <v>0.9</v>
      </c>
      <c r="D24" s="27"/>
      <c r="E24" s="10">
        <f t="shared" si="0"/>
        <v>0</v>
      </c>
    </row>
    <row r="25" spans="1:5">
      <c r="A25" s="40">
        <v>101502</v>
      </c>
      <c r="B25" s="41" t="s">
        <v>229</v>
      </c>
      <c r="C25" s="31">
        <v>0.9</v>
      </c>
      <c r="D25" s="27"/>
      <c r="E25" s="10">
        <f t="shared" si="0"/>
        <v>0</v>
      </c>
    </row>
    <row r="26" spans="1:5">
      <c r="A26" s="40">
        <v>105833</v>
      </c>
      <c r="B26" s="41" t="s">
        <v>230</v>
      </c>
      <c r="C26" s="31">
        <v>0.9</v>
      </c>
      <c r="D26" s="27"/>
      <c r="E26" s="10">
        <f t="shared" si="0"/>
        <v>0</v>
      </c>
    </row>
    <row r="27" spans="1:5">
      <c r="A27" s="40">
        <v>101504</v>
      </c>
      <c r="B27" s="41" t="s">
        <v>231</v>
      </c>
      <c r="C27" s="31">
        <v>0.9</v>
      </c>
      <c r="D27" s="27"/>
      <c r="E27" s="10">
        <f t="shared" si="0"/>
        <v>0</v>
      </c>
    </row>
    <row r="28" spans="1:5">
      <c r="A28" s="40">
        <v>101505</v>
      </c>
      <c r="B28" s="41" t="s">
        <v>232</v>
      </c>
      <c r="C28" s="31">
        <v>0.9</v>
      </c>
      <c r="D28" s="27"/>
      <c r="E28" s="10">
        <f t="shared" si="0"/>
        <v>0</v>
      </c>
    </row>
    <row r="29" spans="1:5">
      <c r="A29" s="40">
        <v>105834</v>
      </c>
      <c r="B29" s="41" t="s">
        <v>233</v>
      </c>
      <c r="C29" s="31">
        <v>0.9</v>
      </c>
      <c r="D29" s="27"/>
      <c r="E29" s="10">
        <f t="shared" si="0"/>
        <v>0</v>
      </c>
    </row>
    <row r="30" spans="1:5" ht="12.75" customHeight="1">
      <c r="A30" s="40">
        <v>101508</v>
      </c>
      <c r="B30" s="41" t="s">
        <v>234</v>
      </c>
      <c r="C30" s="31">
        <v>0.9</v>
      </c>
      <c r="D30" s="27"/>
      <c r="E30" s="10">
        <f t="shared" si="0"/>
        <v>0</v>
      </c>
    </row>
    <row r="31" spans="1:5" ht="12.75" customHeight="1">
      <c r="A31" s="40">
        <v>101320</v>
      </c>
      <c r="B31" s="41" t="s">
        <v>235</v>
      </c>
      <c r="C31" s="31">
        <v>0.9</v>
      </c>
      <c r="D31" s="27"/>
      <c r="E31" s="10">
        <f t="shared" si="0"/>
        <v>0</v>
      </c>
    </row>
    <row r="32" spans="1:5" ht="12.75" customHeight="1">
      <c r="A32" s="40">
        <v>101509</v>
      </c>
      <c r="B32" s="41" t="s">
        <v>236</v>
      </c>
      <c r="C32" s="31">
        <v>0.9</v>
      </c>
      <c r="D32" s="27"/>
      <c r="E32" s="10">
        <f t="shared" si="0"/>
        <v>0</v>
      </c>
    </row>
    <row r="33" spans="1:5" ht="12.75" customHeight="1">
      <c r="A33" s="40">
        <v>113793</v>
      </c>
      <c r="B33" s="41" t="s">
        <v>409</v>
      </c>
      <c r="C33" s="31">
        <v>0.9</v>
      </c>
      <c r="D33" s="27"/>
      <c r="E33" s="10">
        <f t="shared" si="0"/>
        <v>0</v>
      </c>
    </row>
    <row r="34" spans="1:5" ht="14.25" customHeight="1">
      <c r="A34" s="40">
        <v>101510</v>
      </c>
      <c r="B34" s="41" t="s">
        <v>237</v>
      </c>
      <c r="C34" s="31">
        <v>0.9</v>
      </c>
      <c r="D34" s="27"/>
      <c r="E34" s="10">
        <f t="shared" si="0"/>
        <v>0</v>
      </c>
    </row>
    <row r="35" spans="1:5">
      <c r="A35" s="38">
        <v>101322</v>
      </c>
      <c r="B35" s="11" t="s">
        <v>238</v>
      </c>
      <c r="C35" s="31">
        <v>0.9</v>
      </c>
      <c r="D35" s="45"/>
      <c r="E35" s="46">
        <f>(C35*D35)</f>
        <v>0</v>
      </c>
    </row>
    <row r="36" spans="1:5">
      <c r="A36" s="40">
        <v>101511</v>
      </c>
      <c r="B36" s="41" t="s">
        <v>239</v>
      </c>
      <c r="C36" s="31">
        <v>0.9</v>
      </c>
      <c r="D36" s="27"/>
      <c r="E36" s="10">
        <f t="shared" si="0"/>
        <v>0</v>
      </c>
    </row>
    <row r="37" spans="1:5">
      <c r="A37" s="40">
        <v>105835</v>
      </c>
      <c r="B37" s="41" t="s">
        <v>240</v>
      </c>
      <c r="C37" s="31">
        <v>0.9</v>
      </c>
      <c r="D37" s="27"/>
      <c r="E37" s="10">
        <f t="shared" si="0"/>
        <v>0</v>
      </c>
    </row>
    <row r="38" spans="1:5">
      <c r="A38" s="40">
        <v>101240</v>
      </c>
      <c r="B38" s="41" t="s">
        <v>241</v>
      </c>
      <c r="C38" s="55">
        <v>1.1000000000000001</v>
      </c>
      <c r="D38" s="27"/>
      <c r="E38" s="10">
        <f t="shared" ref="E38:E43" si="1">(C38*D38)</f>
        <v>0</v>
      </c>
    </row>
    <row r="39" spans="1:5">
      <c r="A39" s="40">
        <v>101241</v>
      </c>
      <c r="B39" s="41" t="s">
        <v>242</v>
      </c>
      <c r="C39" s="55">
        <v>1.1000000000000001</v>
      </c>
      <c r="D39" s="27"/>
      <c r="E39" s="10">
        <f t="shared" si="1"/>
        <v>0</v>
      </c>
    </row>
    <row r="40" spans="1:5">
      <c r="A40" s="40">
        <v>101242</v>
      </c>
      <c r="B40" s="41" t="s">
        <v>243</v>
      </c>
      <c r="C40" s="55">
        <v>1.1000000000000001</v>
      </c>
      <c r="D40" s="27"/>
      <c r="E40" s="10">
        <f t="shared" si="1"/>
        <v>0</v>
      </c>
    </row>
    <row r="41" spans="1:5">
      <c r="A41" s="56">
        <v>106308</v>
      </c>
      <c r="B41" s="57" t="s">
        <v>244</v>
      </c>
      <c r="C41" s="31">
        <v>0.9</v>
      </c>
      <c r="D41" s="27"/>
      <c r="E41" s="10">
        <f t="shared" si="1"/>
        <v>0</v>
      </c>
    </row>
    <row r="42" spans="1:5">
      <c r="A42" s="56">
        <v>106309</v>
      </c>
      <c r="B42" s="57" t="s">
        <v>245</v>
      </c>
      <c r="C42" s="31">
        <v>0.9</v>
      </c>
      <c r="D42" s="27"/>
      <c r="E42" s="10">
        <f t="shared" si="1"/>
        <v>0</v>
      </c>
    </row>
    <row r="43" spans="1:5">
      <c r="A43" s="56">
        <v>106310</v>
      </c>
      <c r="B43" s="57" t="s">
        <v>246</v>
      </c>
      <c r="C43" s="31">
        <v>0.9</v>
      </c>
      <c r="D43" s="27"/>
      <c r="E43" s="10">
        <f t="shared" si="1"/>
        <v>0</v>
      </c>
    </row>
    <row r="44" spans="1:5">
      <c r="A44" s="48"/>
      <c r="B44" s="49" t="s">
        <v>51</v>
      </c>
      <c r="C44" s="33"/>
      <c r="D44" s="54"/>
      <c r="E44" s="16">
        <f>SUM(E5:E43)</f>
        <v>0</v>
      </c>
    </row>
  </sheetData>
  <sheetProtection selectLockedCells="1" selectUnlockedCells="1"/>
  <autoFilter ref="A3:E44" xr:uid="{00000000-0009-0000-0000-000005000000}"/>
  <mergeCells count="2">
    <mergeCell ref="A1:E1"/>
    <mergeCell ref="A4:C4"/>
  </mergeCells>
  <dataValidations count="2">
    <dataValidation allowBlank="1" showErrorMessage="1" errorTitle="Only whole numbers allowed" error="cell value must either be blank (if none required), or a whole number (between 1 and ...)" sqref="D3:D4" xr:uid="{00000000-0002-0000-0500-000001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5:D944" xr:uid="{00000000-0002-0000-0500-000000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4"/>
  <sheetViews>
    <sheetView workbookViewId="0">
      <pane ySplit="3" topLeftCell="A4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4" customFormat="1" ht="36" customHeight="1">
      <c r="A3" s="35" t="s">
        <v>18</v>
      </c>
      <c r="B3" s="4" t="s">
        <v>19</v>
      </c>
      <c r="C3" s="29" t="s">
        <v>20</v>
      </c>
      <c r="D3" s="5" t="s">
        <v>21</v>
      </c>
      <c r="E3" s="6" t="s">
        <v>22</v>
      </c>
      <c r="G3" s="19"/>
      <c r="H3" s="7"/>
    </row>
    <row r="4" spans="1:8" ht="15.75">
      <c r="A4" s="89" t="s">
        <v>247</v>
      </c>
      <c r="B4" s="89"/>
      <c r="C4" s="89"/>
      <c r="D4" s="39" t="str">
        <f>IF(SUM(D5:D93)&gt;0,1,"")</f>
        <v/>
      </c>
      <c r="E4" s="53"/>
      <c r="F4" s="14"/>
    </row>
    <row r="5" spans="1:8">
      <c r="A5" s="37">
        <v>109516</v>
      </c>
      <c r="B5" s="9" t="s">
        <v>248</v>
      </c>
      <c r="C5" s="31">
        <v>0.9</v>
      </c>
      <c r="D5" s="27"/>
      <c r="E5" s="10">
        <f t="shared" ref="E5:E36" si="0">(C5*D5)</f>
        <v>0</v>
      </c>
      <c r="F5" s="14"/>
    </row>
    <row r="6" spans="1:8">
      <c r="A6" s="37">
        <v>106247</v>
      </c>
      <c r="B6" s="9" t="s">
        <v>249</v>
      </c>
      <c r="C6" s="31">
        <v>0.9</v>
      </c>
      <c r="D6" s="27"/>
      <c r="E6" s="10">
        <f t="shared" si="0"/>
        <v>0</v>
      </c>
      <c r="F6" s="14"/>
    </row>
    <row r="7" spans="1:8">
      <c r="A7" s="37">
        <v>106248</v>
      </c>
      <c r="B7" s="9" t="s">
        <v>250</v>
      </c>
      <c r="C7" s="31">
        <v>0.9</v>
      </c>
      <c r="D7" s="27"/>
      <c r="E7" s="10">
        <f t="shared" si="0"/>
        <v>0</v>
      </c>
      <c r="F7" s="14"/>
    </row>
    <row r="8" spans="1:8">
      <c r="A8" s="37">
        <v>106250</v>
      </c>
      <c r="B8" s="9" t="s">
        <v>251</v>
      </c>
      <c r="C8" s="31">
        <v>0.9</v>
      </c>
      <c r="D8" s="27"/>
      <c r="E8" s="10">
        <f t="shared" si="0"/>
        <v>0</v>
      </c>
      <c r="F8" s="14"/>
    </row>
    <row r="9" spans="1:8">
      <c r="A9" s="37">
        <v>106251</v>
      </c>
      <c r="B9" s="9" t="s">
        <v>252</v>
      </c>
      <c r="C9" s="31">
        <v>0.9</v>
      </c>
      <c r="D9" s="27"/>
      <c r="E9" s="10">
        <f t="shared" si="0"/>
        <v>0</v>
      </c>
      <c r="F9" s="14"/>
    </row>
    <row r="10" spans="1:8">
      <c r="A10" s="37">
        <v>106252</v>
      </c>
      <c r="B10" s="9" t="s">
        <v>253</v>
      </c>
      <c r="C10" s="31">
        <v>0.9</v>
      </c>
      <c r="D10" s="27"/>
      <c r="E10" s="10">
        <f t="shared" si="0"/>
        <v>0</v>
      </c>
      <c r="F10" s="14"/>
    </row>
    <row r="11" spans="1:8">
      <c r="A11" s="37">
        <v>105838</v>
      </c>
      <c r="B11" s="9" t="s">
        <v>254</v>
      </c>
      <c r="C11" s="31">
        <v>0.9</v>
      </c>
      <c r="D11" s="27"/>
      <c r="E11" s="10">
        <f t="shared" si="0"/>
        <v>0</v>
      </c>
      <c r="F11" s="14"/>
    </row>
    <row r="12" spans="1:8">
      <c r="A12" s="37">
        <v>105839</v>
      </c>
      <c r="B12" s="9" t="s">
        <v>255</v>
      </c>
      <c r="C12" s="31">
        <v>0.9</v>
      </c>
      <c r="D12" s="27"/>
      <c r="E12" s="10">
        <f t="shared" si="0"/>
        <v>0</v>
      </c>
      <c r="F12" s="14"/>
    </row>
    <row r="13" spans="1:8">
      <c r="A13" s="37">
        <v>105840</v>
      </c>
      <c r="B13" s="9" t="s">
        <v>256</v>
      </c>
      <c r="C13" s="31">
        <v>0.9</v>
      </c>
      <c r="D13" s="27"/>
      <c r="E13" s="10">
        <f t="shared" si="0"/>
        <v>0</v>
      </c>
      <c r="F13" s="14"/>
    </row>
    <row r="14" spans="1:8">
      <c r="A14" s="37">
        <v>105841</v>
      </c>
      <c r="B14" s="9" t="s">
        <v>257</v>
      </c>
      <c r="C14" s="31">
        <v>0.9</v>
      </c>
      <c r="D14" s="27"/>
      <c r="E14" s="10">
        <f t="shared" si="0"/>
        <v>0</v>
      </c>
      <c r="F14" s="14"/>
    </row>
    <row r="15" spans="1:8">
      <c r="A15" s="37">
        <v>106227</v>
      </c>
      <c r="B15" s="9" t="s">
        <v>258</v>
      </c>
      <c r="C15" s="31">
        <v>0.9</v>
      </c>
      <c r="D15" s="27"/>
      <c r="E15" s="10">
        <f t="shared" si="0"/>
        <v>0</v>
      </c>
      <c r="F15" s="14"/>
    </row>
    <row r="16" spans="1:8">
      <c r="A16" s="37">
        <v>106228</v>
      </c>
      <c r="B16" s="9" t="s">
        <v>259</v>
      </c>
      <c r="C16" s="31">
        <v>0.9</v>
      </c>
      <c r="D16" s="27"/>
      <c r="E16" s="10">
        <f t="shared" si="0"/>
        <v>0</v>
      </c>
      <c r="F16" s="14"/>
    </row>
    <row r="17" spans="1:6">
      <c r="A17" s="37">
        <v>106229</v>
      </c>
      <c r="B17" s="9" t="s">
        <v>260</v>
      </c>
      <c r="C17" s="31">
        <v>0.9</v>
      </c>
      <c r="D17" s="27"/>
      <c r="E17" s="10">
        <f t="shared" si="0"/>
        <v>0</v>
      </c>
      <c r="F17" s="14"/>
    </row>
    <row r="18" spans="1:6">
      <c r="A18" s="37">
        <v>106230</v>
      </c>
      <c r="B18" s="9" t="s">
        <v>261</v>
      </c>
      <c r="C18" s="31">
        <v>0.9</v>
      </c>
      <c r="D18" s="27"/>
      <c r="E18" s="10">
        <f t="shared" si="0"/>
        <v>0</v>
      </c>
      <c r="F18" s="14"/>
    </row>
    <row r="19" spans="1:6">
      <c r="A19" s="37">
        <v>106231</v>
      </c>
      <c r="B19" s="9" t="s">
        <v>262</v>
      </c>
      <c r="C19" s="31">
        <v>0.9</v>
      </c>
      <c r="D19" s="27"/>
      <c r="E19" s="10">
        <f t="shared" si="0"/>
        <v>0</v>
      </c>
      <c r="F19" s="14"/>
    </row>
    <row r="20" spans="1:6">
      <c r="A20" s="37">
        <v>106232</v>
      </c>
      <c r="B20" s="9" t="s">
        <v>263</v>
      </c>
      <c r="C20" s="31">
        <v>0.9</v>
      </c>
      <c r="D20" s="27"/>
      <c r="E20" s="10">
        <f t="shared" si="0"/>
        <v>0</v>
      </c>
      <c r="F20" s="14"/>
    </row>
    <row r="21" spans="1:6">
      <c r="A21" s="37">
        <v>106233</v>
      </c>
      <c r="B21" s="9" t="s">
        <v>264</v>
      </c>
      <c r="C21" s="31">
        <v>0.9</v>
      </c>
      <c r="D21" s="27"/>
      <c r="E21" s="10">
        <f t="shared" si="0"/>
        <v>0</v>
      </c>
      <c r="F21" s="14"/>
    </row>
    <row r="22" spans="1:6">
      <c r="A22" s="37">
        <v>106234</v>
      </c>
      <c r="B22" s="9" t="s">
        <v>265</v>
      </c>
      <c r="C22" s="31">
        <v>0.9</v>
      </c>
      <c r="D22" s="27"/>
      <c r="E22" s="10">
        <f t="shared" si="0"/>
        <v>0</v>
      </c>
      <c r="F22" s="14"/>
    </row>
    <row r="23" spans="1:6">
      <c r="A23" s="37">
        <v>106235</v>
      </c>
      <c r="B23" s="9" t="s">
        <v>266</v>
      </c>
      <c r="C23" s="31">
        <v>0.9</v>
      </c>
      <c r="D23" s="27"/>
      <c r="E23" s="10">
        <f t="shared" si="0"/>
        <v>0</v>
      </c>
      <c r="F23" s="14"/>
    </row>
    <row r="24" spans="1:6">
      <c r="A24" s="37">
        <v>101512</v>
      </c>
      <c r="B24" s="9" t="s">
        <v>267</v>
      </c>
      <c r="C24" s="31">
        <v>0.9</v>
      </c>
      <c r="D24" s="27"/>
      <c r="E24" s="10">
        <f t="shared" si="0"/>
        <v>0</v>
      </c>
      <c r="F24" s="14"/>
    </row>
    <row r="25" spans="1:6" ht="12.75" customHeight="1">
      <c r="A25" s="37">
        <v>101513</v>
      </c>
      <c r="B25" s="9" t="s">
        <v>268</v>
      </c>
      <c r="C25" s="31">
        <v>0.9</v>
      </c>
      <c r="D25" s="27"/>
      <c r="E25" s="10">
        <f t="shared" si="0"/>
        <v>0</v>
      </c>
      <c r="F25" s="14"/>
    </row>
    <row r="26" spans="1:6">
      <c r="A26" s="37">
        <v>101514</v>
      </c>
      <c r="B26" s="9" t="s">
        <v>269</v>
      </c>
      <c r="C26" s="31">
        <v>0.9</v>
      </c>
      <c r="D26" s="27"/>
      <c r="E26" s="10">
        <f t="shared" si="0"/>
        <v>0</v>
      </c>
      <c r="F26" s="14"/>
    </row>
    <row r="27" spans="1:6">
      <c r="A27" s="37">
        <v>101515</v>
      </c>
      <c r="B27" s="9" t="s">
        <v>270</v>
      </c>
      <c r="C27" s="31">
        <v>0.9</v>
      </c>
      <c r="D27" s="27"/>
      <c r="E27" s="10">
        <f t="shared" si="0"/>
        <v>0</v>
      </c>
      <c r="F27" s="14"/>
    </row>
    <row r="28" spans="1:6">
      <c r="A28" s="37">
        <v>101516</v>
      </c>
      <c r="B28" s="9" t="s">
        <v>271</v>
      </c>
      <c r="C28" s="31">
        <v>0.9</v>
      </c>
      <c r="D28" s="27"/>
      <c r="E28" s="10">
        <f t="shared" si="0"/>
        <v>0</v>
      </c>
    </row>
    <row r="29" spans="1:6">
      <c r="A29" s="37">
        <v>109495</v>
      </c>
      <c r="B29" s="9" t="s">
        <v>272</v>
      </c>
      <c r="C29" s="31">
        <v>0.9</v>
      </c>
      <c r="D29" s="27"/>
      <c r="E29" s="10">
        <f t="shared" si="0"/>
        <v>0</v>
      </c>
    </row>
    <row r="30" spans="1:6">
      <c r="A30" s="37">
        <v>105869</v>
      </c>
      <c r="B30" s="9" t="s">
        <v>273</v>
      </c>
      <c r="C30" s="31">
        <v>0.9</v>
      </c>
      <c r="D30" s="27"/>
      <c r="E30" s="10">
        <f t="shared" si="0"/>
        <v>0</v>
      </c>
    </row>
    <row r="31" spans="1:6">
      <c r="A31" s="37">
        <v>101518</v>
      </c>
      <c r="B31" s="9" t="s">
        <v>274</v>
      </c>
      <c r="C31" s="31">
        <v>0.9</v>
      </c>
      <c r="D31" s="27"/>
      <c r="E31" s="10">
        <f t="shared" si="0"/>
        <v>0</v>
      </c>
    </row>
    <row r="32" spans="1:6">
      <c r="A32" s="37">
        <v>101519</v>
      </c>
      <c r="B32" s="9" t="s">
        <v>275</v>
      </c>
      <c r="C32" s="31">
        <v>0.9</v>
      </c>
      <c r="D32" s="27"/>
      <c r="E32" s="10">
        <f t="shared" si="0"/>
        <v>0</v>
      </c>
    </row>
    <row r="33" spans="1:5">
      <c r="A33" s="37">
        <v>105870</v>
      </c>
      <c r="B33" s="9" t="s">
        <v>276</v>
      </c>
      <c r="C33" s="31">
        <v>0.9</v>
      </c>
      <c r="D33" s="27"/>
      <c r="E33" s="10">
        <f t="shared" si="0"/>
        <v>0</v>
      </c>
    </row>
    <row r="34" spans="1:5">
      <c r="A34" s="37">
        <v>101520</v>
      </c>
      <c r="B34" s="9" t="s">
        <v>277</v>
      </c>
      <c r="C34" s="31">
        <v>0.9</v>
      </c>
      <c r="D34" s="27"/>
      <c r="E34" s="10">
        <f t="shared" si="0"/>
        <v>0</v>
      </c>
    </row>
    <row r="35" spans="1:5">
      <c r="A35" s="37">
        <v>101521</v>
      </c>
      <c r="B35" s="9" t="s">
        <v>278</v>
      </c>
      <c r="C35" s="31">
        <v>0.9</v>
      </c>
      <c r="D35" s="27"/>
      <c r="E35" s="10">
        <f t="shared" si="0"/>
        <v>0</v>
      </c>
    </row>
    <row r="36" spans="1:5">
      <c r="A36" s="37">
        <v>101522</v>
      </c>
      <c r="B36" s="9" t="s">
        <v>279</v>
      </c>
      <c r="C36" s="31">
        <v>0.9</v>
      </c>
      <c r="D36" s="27"/>
      <c r="E36" s="10">
        <f t="shared" si="0"/>
        <v>0</v>
      </c>
    </row>
    <row r="37" spans="1:5">
      <c r="A37" s="37">
        <v>101300</v>
      </c>
      <c r="B37" s="9" t="s">
        <v>280</v>
      </c>
      <c r="C37" s="31">
        <v>0.9</v>
      </c>
      <c r="D37" s="27"/>
      <c r="E37" s="10">
        <f t="shared" ref="E37:E68" si="1">(C37*D37)</f>
        <v>0</v>
      </c>
    </row>
    <row r="38" spans="1:5">
      <c r="A38" s="37">
        <v>101301</v>
      </c>
      <c r="B38" s="9" t="s">
        <v>281</v>
      </c>
      <c r="C38" s="31">
        <v>0.9</v>
      </c>
      <c r="D38" s="27"/>
      <c r="E38" s="10">
        <f t="shared" si="1"/>
        <v>0</v>
      </c>
    </row>
    <row r="39" spans="1:5">
      <c r="A39" s="37">
        <v>101302</v>
      </c>
      <c r="B39" s="9" t="s">
        <v>282</v>
      </c>
      <c r="C39" s="31">
        <v>0.9</v>
      </c>
      <c r="D39" s="27"/>
      <c r="E39" s="10">
        <f t="shared" si="1"/>
        <v>0</v>
      </c>
    </row>
    <row r="40" spans="1:5">
      <c r="A40" s="37">
        <v>101303</v>
      </c>
      <c r="B40" s="9" t="s">
        <v>283</v>
      </c>
      <c r="C40" s="31">
        <v>0.9</v>
      </c>
      <c r="D40" s="27"/>
      <c r="E40" s="10">
        <f t="shared" si="1"/>
        <v>0</v>
      </c>
    </row>
    <row r="41" spans="1:5">
      <c r="A41" s="37">
        <v>101304</v>
      </c>
      <c r="B41" s="9" t="s">
        <v>284</v>
      </c>
      <c r="C41" s="31">
        <v>0.9</v>
      </c>
      <c r="D41" s="27"/>
      <c r="E41" s="10">
        <f t="shared" si="1"/>
        <v>0</v>
      </c>
    </row>
    <row r="42" spans="1:5">
      <c r="A42" s="37">
        <v>106254</v>
      </c>
      <c r="B42" s="9" t="s">
        <v>285</v>
      </c>
      <c r="C42" s="31">
        <v>0.9</v>
      </c>
      <c r="D42" s="27"/>
      <c r="E42" s="10">
        <f t="shared" si="1"/>
        <v>0</v>
      </c>
    </row>
    <row r="43" spans="1:5">
      <c r="A43" s="37">
        <v>106255</v>
      </c>
      <c r="B43" s="9" t="s">
        <v>286</v>
      </c>
      <c r="C43" s="31">
        <v>0.9</v>
      </c>
      <c r="D43" s="27"/>
      <c r="E43" s="10">
        <f t="shared" si="1"/>
        <v>0</v>
      </c>
    </row>
    <row r="44" spans="1:5">
      <c r="A44" s="37">
        <v>106256</v>
      </c>
      <c r="B44" s="9" t="s">
        <v>287</v>
      </c>
      <c r="C44" s="31">
        <v>0.9</v>
      </c>
      <c r="D44" s="27"/>
      <c r="E44" s="10">
        <f t="shared" si="1"/>
        <v>0</v>
      </c>
    </row>
    <row r="45" spans="1:5">
      <c r="A45" s="37">
        <v>106257</v>
      </c>
      <c r="B45" s="9" t="s">
        <v>288</v>
      </c>
      <c r="C45" s="31">
        <v>0.9</v>
      </c>
      <c r="D45" s="27"/>
      <c r="E45" s="10">
        <f t="shared" si="1"/>
        <v>0</v>
      </c>
    </row>
    <row r="46" spans="1:5">
      <c r="A46" s="37">
        <v>106258</v>
      </c>
      <c r="B46" s="9" t="s">
        <v>289</v>
      </c>
      <c r="C46" s="31">
        <v>0.9</v>
      </c>
      <c r="D46" s="27"/>
      <c r="E46" s="10">
        <f t="shared" si="1"/>
        <v>0</v>
      </c>
    </row>
    <row r="47" spans="1:5">
      <c r="A47" s="37">
        <v>106259</v>
      </c>
      <c r="B47" s="9" t="s">
        <v>290</v>
      </c>
      <c r="C47" s="31">
        <v>0.9</v>
      </c>
      <c r="D47" s="27"/>
      <c r="E47" s="10">
        <f t="shared" si="1"/>
        <v>0</v>
      </c>
    </row>
    <row r="48" spans="1:5">
      <c r="A48" s="37">
        <v>105856</v>
      </c>
      <c r="B48" s="9" t="s">
        <v>291</v>
      </c>
      <c r="C48" s="31">
        <v>0.9</v>
      </c>
      <c r="D48" s="27"/>
      <c r="E48" s="10">
        <f t="shared" si="1"/>
        <v>0</v>
      </c>
    </row>
    <row r="49" spans="1:6">
      <c r="A49" s="37">
        <v>105857</v>
      </c>
      <c r="B49" s="9" t="s">
        <v>292</v>
      </c>
      <c r="C49" s="31">
        <v>0.9</v>
      </c>
      <c r="D49" s="27"/>
      <c r="E49" s="10">
        <f t="shared" si="1"/>
        <v>0</v>
      </c>
    </row>
    <row r="50" spans="1:6">
      <c r="A50" s="37">
        <v>105858</v>
      </c>
      <c r="B50" s="9" t="s">
        <v>293</v>
      </c>
      <c r="C50" s="31">
        <v>0.9</v>
      </c>
      <c r="D50" s="27"/>
      <c r="E50" s="10">
        <f t="shared" si="1"/>
        <v>0</v>
      </c>
    </row>
    <row r="51" spans="1:6">
      <c r="A51" s="37">
        <v>105859</v>
      </c>
      <c r="B51" s="9" t="s">
        <v>294</v>
      </c>
      <c r="C51" s="31">
        <v>0.9</v>
      </c>
      <c r="D51" s="27"/>
      <c r="E51" s="10">
        <f t="shared" si="1"/>
        <v>0</v>
      </c>
    </row>
    <row r="52" spans="1:6">
      <c r="A52" s="37">
        <v>105860</v>
      </c>
      <c r="B52" s="9" t="s">
        <v>295</v>
      </c>
      <c r="C52" s="31">
        <v>0.9</v>
      </c>
      <c r="D52" s="27"/>
      <c r="E52" s="10">
        <f t="shared" si="1"/>
        <v>0</v>
      </c>
    </row>
    <row r="53" spans="1:6">
      <c r="A53" s="37">
        <v>101305</v>
      </c>
      <c r="B53" s="9" t="s">
        <v>296</v>
      </c>
      <c r="C53" s="31">
        <v>0.9</v>
      </c>
      <c r="D53" s="27"/>
      <c r="E53" s="10">
        <f t="shared" si="1"/>
        <v>0</v>
      </c>
      <c r="F53" s="14"/>
    </row>
    <row r="54" spans="1:6">
      <c r="A54" s="37">
        <v>105871</v>
      </c>
      <c r="B54" s="9" t="s">
        <v>297</v>
      </c>
      <c r="C54" s="31">
        <v>0.9</v>
      </c>
      <c r="D54" s="27"/>
      <c r="E54" s="10">
        <f t="shared" si="1"/>
        <v>0</v>
      </c>
      <c r="F54" s="14"/>
    </row>
    <row r="55" spans="1:6">
      <c r="A55" s="37">
        <v>105872</v>
      </c>
      <c r="B55" s="9" t="s">
        <v>298</v>
      </c>
      <c r="C55" s="31">
        <v>0.9</v>
      </c>
      <c r="D55" s="27"/>
      <c r="E55" s="10">
        <f t="shared" si="1"/>
        <v>0</v>
      </c>
      <c r="F55" s="14"/>
    </row>
    <row r="56" spans="1:6">
      <c r="A56" s="37">
        <v>109472</v>
      </c>
      <c r="B56" s="9" t="s">
        <v>299</v>
      </c>
      <c r="C56" s="31">
        <v>0.9</v>
      </c>
      <c r="D56" s="27"/>
      <c r="E56" s="10">
        <f t="shared" si="1"/>
        <v>0</v>
      </c>
      <c r="F56" s="14"/>
    </row>
    <row r="57" spans="1:6">
      <c r="A57" s="37">
        <v>101306</v>
      </c>
      <c r="B57" s="9" t="s">
        <v>300</v>
      </c>
      <c r="C57" s="31">
        <v>0.9</v>
      </c>
      <c r="D57" s="27"/>
      <c r="E57" s="10">
        <f t="shared" si="1"/>
        <v>0</v>
      </c>
    </row>
    <row r="58" spans="1:6">
      <c r="A58" s="37">
        <v>101307</v>
      </c>
      <c r="B58" s="9" t="s">
        <v>301</v>
      </c>
      <c r="C58" s="31">
        <v>0.9</v>
      </c>
      <c r="D58" s="27"/>
      <c r="E58" s="10">
        <f t="shared" si="1"/>
        <v>0</v>
      </c>
    </row>
    <row r="59" spans="1:6">
      <c r="A59" s="37">
        <v>105874</v>
      </c>
      <c r="B59" s="9" t="s">
        <v>302</v>
      </c>
      <c r="C59" s="31">
        <v>0.9</v>
      </c>
      <c r="D59" s="27"/>
      <c r="E59" s="10">
        <f t="shared" si="1"/>
        <v>0</v>
      </c>
    </row>
    <row r="60" spans="1:6">
      <c r="A60" s="37">
        <v>101308</v>
      </c>
      <c r="B60" s="9" t="s">
        <v>303</v>
      </c>
      <c r="C60" s="31">
        <v>0.9</v>
      </c>
      <c r="D60" s="27"/>
      <c r="E60" s="10">
        <f t="shared" si="1"/>
        <v>0</v>
      </c>
    </row>
    <row r="61" spans="1:6" ht="12.75" customHeight="1">
      <c r="A61" s="37">
        <v>101473</v>
      </c>
      <c r="B61" s="9" t="s">
        <v>304</v>
      </c>
      <c r="C61" s="31">
        <v>0.9</v>
      </c>
      <c r="D61" s="27"/>
      <c r="E61" s="10">
        <f t="shared" si="1"/>
        <v>0</v>
      </c>
    </row>
    <row r="62" spans="1:6">
      <c r="A62" s="37">
        <v>101309</v>
      </c>
      <c r="B62" s="9" t="s">
        <v>305</v>
      </c>
      <c r="C62" s="31">
        <v>0.9</v>
      </c>
      <c r="D62" s="27"/>
      <c r="E62" s="10">
        <f t="shared" si="1"/>
        <v>0</v>
      </c>
    </row>
    <row r="63" spans="1:6">
      <c r="A63" s="37">
        <v>101474</v>
      </c>
      <c r="B63" s="9" t="s">
        <v>306</v>
      </c>
      <c r="C63" s="31">
        <v>0.9</v>
      </c>
      <c r="D63" s="27"/>
      <c r="E63" s="10">
        <f t="shared" si="1"/>
        <v>0</v>
      </c>
    </row>
    <row r="64" spans="1:6">
      <c r="A64" s="37">
        <v>101475</v>
      </c>
      <c r="B64" s="9" t="s">
        <v>307</v>
      </c>
      <c r="C64" s="31">
        <v>0.9</v>
      </c>
      <c r="D64" s="27"/>
      <c r="E64" s="10">
        <f t="shared" si="1"/>
        <v>0</v>
      </c>
    </row>
    <row r="65" spans="1:5">
      <c r="A65" s="37">
        <v>101476</v>
      </c>
      <c r="B65" s="9" t="s">
        <v>308</v>
      </c>
      <c r="C65" s="31">
        <v>0.9</v>
      </c>
      <c r="D65" s="27"/>
      <c r="E65" s="10">
        <f t="shared" si="1"/>
        <v>0</v>
      </c>
    </row>
    <row r="66" spans="1:5">
      <c r="A66" s="37">
        <v>101477</v>
      </c>
      <c r="B66" s="9" t="s">
        <v>309</v>
      </c>
      <c r="C66" s="31">
        <v>0.9</v>
      </c>
      <c r="D66" s="27"/>
      <c r="E66" s="10">
        <f t="shared" si="1"/>
        <v>0</v>
      </c>
    </row>
    <row r="67" spans="1:5">
      <c r="A67" s="37">
        <v>101478</v>
      </c>
      <c r="B67" s="9" t="s">
        <v>310</v>
      </c>
      <c r="C67" s="31">
        <v>0.9</v>
      </c>
      <c r="D67" s="27"/>
      <c r="E67" s="10">
        <f t="shared" si="1"/>
        <v>0</v>
      </c>
    </row>
    <row r="68" spans="1:5">
      <c r="A68" s="37">
        <v>101479</v>
      </c>
      <c r="B68" s="9" t="s">
        <v>311</v>
      </c>
      <c r="C68" s="31">
        <v>0.9</v>
      </c>
      <c r="D68" s="27"/>
      <c r="E68" s="10">
        <f t="shared" si="1"/>
        <v>0</v>
      </c>
    </row>
    <row r="69" spans="1:5">
      <c r="A69" s="37">
        <v>106241</v>
      </c>
      <c r="B69" s="9" t="s">
        <v>312</v>
      </c>
      <c r="C69" s="31">
        <v>0.9</v>
      </c>
      <c r="D69" s="27"/>
      <c r="E69" s="10">
        <f t="shared" ref="E69:E93" si="2">(C69*D69)</f>
        <v>0</v>
      </c>
    </row>
    <row r="70" spans="1:5">
      <c r="A70" s="37">
        <v>106242</v>
      </c>
      <c r="B70" s="9" t="s">
        <v>313</v>
      </c>
      <c r="C70" s="31">
        <v>0.9</v>
      </c>
      <c r="D70" s="27"/>
      <c r="E70" s="10">
        <f t="shared" si="2"/>
        <v>0</v>
      </c>
    </row>
    <row r="71" spans="1:5">
      <c r="A71" s="37">
        <v>106243</v>
      </c>
      <c r="B71" s="9" t="s">
        <v>314</v>
      </c>
      <c r="C71" s="31">
        <v>0.9</v>
      </c>
      <c r="D71" s="27"/>
      <c r="E71" s="10">
        <f t="shared" si="2"/>
        <v>0</v>
      </c>
    </row>
    <row r="72" spans="1:5">
      <c r="A72" s="37">
        <v>106244</v>
      </c>
      <c r="B72" s="9" t="s">
        <v>315</v>
      </c>
      <c r="C72" s="31">
        <v>0.9</v>
      </c>
      <c r="D72" s="27"/>
      <c r="E72" s="10">
        <f t="shared" si="2"/>
        <v>0</v>
      </c>
    </row>
    <row r="73" spans="1:5">
      <c r="A73" s="37">
        <v>106237</v>
      </c>
      <c r="B73" s="9" t="s">
        <v>316</v>
      </c>
      <c r="C73" s="31">
        <v>0.9</v>
      </c>
      <c r="D73" s="27"/>
      <c r="E73" s="10">
        <f t="shared" si="2"/>
        <v>0</v>
      </c>
    </row>
    <row r="74" spans="1:5">
      <c r="A74" s="37">
        <v>106238</v>
      </c>
      <c r="B74" s="9" t="s">
        <v>317</v>
      </c>
      <c r="C74" s="31">
        <v>0.9</v>
      </c>
      <c r="D74" s="27"/>
      <c r="E74" s="10">
        <f t="shared" si="2"/>
        <v>0</v>
      </c>
    </row>
    <row r="75" spans="1:5">
      <c r="A75" s="37">
        <v>106239</v>
      </c>
      <c r="B75" s="9" t="s">
        <v>318</v>
      </c>
      <c r="C75" s="31">
        <v>0.9</v>
      </c>
      <c r="D75" s="27"/>
      <c r="E75" s="10">
        <f t="shared" si="2"/>
        <v>0</v>
      </c>
    </row>
    <row r="76" spans="1:5">
      <c r="A76" s="37">
        <v>106240</v>
      </c>
      <c r="B76" s="9" t="s">
        <v>319</v>
      </c>
      <c r="C76" s="31">
        <v>0.9</v>
      </c>
      <c r="D76" s="27"/>
      <c r="E76" s="10">
        <f t="shared" si="2"/>
        <v>0</v>
      </c>
    </row>
    <row r="77" spans="1:5">
      <c r="A77" s="37">
        <v>108820</v>
      </c>
      <c r="B77" s="9" t="s">
        <v>320</v>
      </c>
      <c r="C77" s="31">
        <v>0.9</v>
      </c>
      <c r="D77" s="27"/>
      <c r="E77" s="10">
        <f t="shared" si="2"/>
        <v>0</v>
      </c>
    </row>
    <row r="78" spans="1:5">
      <c r="A78" s="37">
        <v>108821</v>
      </c>
      <c r="B78" s="9" t="s">
        <v>321</v>
      </c>
      <c r="C78" s="31">
        <v>0.9</v>
      </c>
      <c r="D78" s="27"/>
      <c r="E78" s="10">
        <f t="shared" si="2"/>
        <v>0</v>
      </c>
    </row>
    <row r="79" spans="1:5">
      <c r="A79" s="37">
        <v>108822</v>
      </c>
      <c r="B79" s="9" t="s">
        <v>322</v>
      </c>
      <c r="C79" s="31">
        <v>0.9</v>
      </c>
      <c r="D79" s="27"/>
      <c r="E79" s="10">
        <f t="shared" si="2"/>
        <v>0</v>
      </c>
    </row>
    <row r="80" spans="1:5">
      <c r="A80" s="37">
        <v>108823</v>
      </c>
      <c r="B80" s="9" t="s">
        <v>323</v>
      </c>
      <c r="C80" s="31">
        <v>0.9</v>
      </c>
      <c r="D80" s="27"/>
      <c r="E80" s="10">
        <f t="shared" si="2"/>
        <v>0</v>
      </c>
    </row>
    <row r="81" spans="1:5">
      <c r="A81" s="37">
        <v>101290</v>
      </c>
      <c r="B81" s="9" t="s">
        <v>324</v>
      </c>
      <c r="C81" s="31">
        <v>0.9</v>
      </c>
      <c r="D81" s="27"/>
      <c r="E81" s="10">
        <f t="shared" si="2"/>
        <v>0</v>
      </c>
    </row>
    <row r="82" spans="1:5">
      <c r="A82" s="37">
        <v>101291</v>
      </c>
      <c r="B82" s="9" t="s">
        <v>325</v>
      </c>
      <c r="C82" s="31">
        <v>0.9</v>
      </c>
      <c r="D82" s="27"/>
      <c r="E82" s="10">
        <f t="shared" si="2"/>
        <v>0</v>
      </c>
    </row>
    <row r="83" spans="1:5">
      <c r="A83" s="37">
        <v>101292</v>
      </c>
      <c r="B83" s="9" t="s">
        <v>326</v>
      </c>
      <c r="C83" s="31">
        <v>0.9</v>
      </c>
      <c r="D83" s="27"/>
      <c r="E83" s="10">
        <f t="shared" si="2"/>
        <v>0</v>
      </c>
    </row>
    <row r="84" spans="1:5">
      <c r="A84" s="37">
        <v>101293</v>
      </c>
      <c r="B84" s="9" t="s">
        <v>327</v>
      </c>
      <c r="C84" s="31">
        <v>0.9</v>
      </c>
      <c r="D84" s="27"/>
      <c r="E84" s="10">
        <f t="shared" si="2"/>
        <v>0</v>
      </c>
    </row>
    <row r="85" spans="1:5">
      <c r="A85" s="37">
        <v>101294</v>
      </c>
      <c r="B85" s="9" t="s">
        <v>328</v>
      </c>
      <c r="C85" s="31">
        <v>0.9</v>
      </c>
      <c r="D85" s="27"/>
      <c r="E85" s="10">
        <f t="shared" si="2"/>
        <v>0</v>
      </c>
    </row>
    <row r="86" spans="1:5">
      <c r="A86" s="37">
        <v>105861</v>
      </c>
      <c r="B86" s="9" t="s">
        <v>329</v>
      </c>
      <c r="C86" s="31">
        <v>0.9</v>
      </c>
      <c r="D86" s="27"/>
      <c r="E86" s="10">
        <f t="shared" si="2"/>
        <v>0</v>
      </c>
    </row>
    <row r="87" spans="1:5">
      <c r="A87" s="37">
        <v>105862</v>
      </c>
      <c r="B87" s="9" t="s">
        <v>330</v>
      </c>
      <c r="C87" s="31">
        <v>0.9</v>
      </c>
      <c r="D87" s="27"/>
      <c r="E87" s="10">
        <f t="shared" si="2"/>
        <v>0</v>
      </c>
    </row>
    <row r="88" spans="1:5">
      <c r="A88" s="37">
        <v>105863</v>
      </c>
      <c r="B88" s="9" t="s">
        <v>331</v>
      </c>
      <c r="C88" s="31">
        <v>0.9</v>
      </c>
      <c r="D88" s="27"/>
      <c r="E88" s="10">
        <f t="shared" si="2"/>
        <v>0</v>
      </c>
    </row>
    <row r="89" spans="1:5">
      <c r="A89" s="37">
        <v>105864</v>
      </c>
      <c r="B89" s="9" t="s">
        <v>332</v>
      </c>
      <c r="C89" s="31">
        <v>0.9</v>
      </c>
      <c r="D89" s="27"/>
      <c r="E89" s="10">
        <f t="shared" si="2"/>
        <v>0</v>
      </c>
    </row>
    <row r="90" spans="1:5">
      <c r="A90" s="37">
        <v>105865</v>
      </c>
      <c r="B90" s="9" t="s">
        <v>333</v>
      </c>
      <c r="C90" s="31">
        <v>0.9</v>
      </c>
      <c r="D90" s="27"/>
      <c r="E90" s="10">
        <f t="shared" si="2"/>
        <v>0</v>
      </c>
    </row>
    <row r="91" spans="1:5">
      <c r="A91" s="37">
        <v>105866</v>
      </c>
      <c r="B91" s="9" t="s">
        <v>334</v>
      </c>
      <c r="C91" s="31">
        <v>0.9</v>
      </c>
      <c r="D91" s="27"/>
      <c r="E91" s="10">
        <f t="shared" si="2"/>
        <v>0</v>
      </c>
    </row>
    <row r="92" spans="1:5">
      <c r="A92" s="37">
        <v>105867</v>
      </c>
      <c r="B92" s="9" t="s">
        <v>335</v>
      </c>
      <c r="C92" s="31">
        <v>0.9</v>
      </c>
      <c r="D92" s="27"/>
      <c r="E92" s="10">
        <f t="shared" si="2"/>
        <v>0</v>
      </c>
    </row>
    <row r="93" spans="1:5">
      <c r="A93" s="38">
        <v>105868</v>
      </c>
      <c r="B93" s="11" t="s">
        <v>336</v>
      </c>
      <c r="C93" s="31">
        <v>0.9</v>
      </c>
      <c r="D93" s="45"/>
      <c r="E93" s="46">
        <f t="shared" si="2"/>
        <v>0</v>
      </c>
    </row>
    <row r="94" spans="1:5">
      <c r="A94" s="48"/>
      <c r="B94" s="49" t="s">
        <v>51</v>
      </c>
      <c r="C94" s="33"/>
      <c r="D94" s="54"/>
      <c r="E94" s="16">
        <f>SUM(E5:E93)</f>
        <v>0</v>
      </c>
    </row>
  </sheetData>
  <sheetProtection selectLockedCells="1" selectUnlockedCells="1"/>
  <autoFilter ref="A3:E94" xr:uid="{00000000-0009-0000-0000-000006000000}"/>
  <mergeCells count="2">
    <mergeCell ref="A1:E1"/>
    <mergeCell ref="A4:C4"/>
  </mergeCells>
  <dataValidations count="2">
    <dataValidation allowBlank="1" showErrorMessage="1" errorTitle="Only whole numbers allowed" error="cell value must either be blank (if none required), or a whole number (between 1 and ...)" sqref="D3:D4" xr:uid="{00000000-0002-0000-06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5:D970" xr:uid="{00000000-0002-0000-06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3" topLeftCell="A4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9" t="s">
        <v>21</v>
      </c>
      <c r="E3" s="62" t="s">
        <v>22</v>
      </c>
      <c r="G3" s="70"/>
      <c r="H3" s="71"/>
    </row>
    <row r="4" spans="1:8" ht="15.75">
      <c r="A4" s="90" t="s">
        <v>337</v>
      </c>
      <c r="B4" s="90"/>
      <c r="C4" s="90"/>
      <c r="D4" s="39" t="str">
        <f>IF(SUM(D5:D8)&gt;0,1,"")</f>
        <v/>
      </c>
      <c r="E4" s="13"/>
    </row>
    <row r="5" spans="1:8">
      <c r="A5" s="37">
        <v>101224</v>
      </c>
      <c r="B5" s="9" t="s">
        <v>338</v>
      </c>
      <c r="C5" s="32">
        <v>0.95</v>
      </c>
      <c r="D5" s="27"/>
      <c r="E5" s="10">
        <f>(C5*D5)</f>
        <v>0</v>
      </c>
    </row>
    <row r="6" spans="1:8">
      <c r="A6" s="37">
        <v>10007</v>
      </c>
      <c r="B6" s="9" t="s">
        <v>339</v>
      </c>
      <c r="C6" s="32">
        <v>1</v>
      </c>
      <c r="D6" s="27"/>
      <c r="E6" s="10">
        <f t="shared" ref="E6:E7" si="0">(C6*D6)</f>
        <v>0</v>
      </c>
    </row>
    <row r="7" spans="1:8">
      <c r="A7" s="37">
        <v>10008</v>
      </c>
      <c r="B7" s="9" t="s">
        <v>340</v>
      </c>
      <c r="C7" s="32">
        <v>0.2</v>
      </c>
      <c r="D7" s="27"/>
      <c r="E7" s="10">
        <f t="shared" si="0"/>
        <v>0</v>
      </c>
    </row>
    <row r="8" spans="1:8">
      <c r="A8" s="37"/>
      <c r="B8" s="15" t="s">
        <v>51</v>
      </c>
      <c r="C8" s="32"/>
      <c r="D8" s="72"/>
      <c r="E8" s="10">
        <f>SUM(E5:E7)</f>
        <v>0</v>
      </c>
    </row>
  </sheetData>
  <sheetProtection selectLockedCells="1" selectUnlockedCells="1"/>
  <autoFilter ref="A3:E8" xr:uid="{00000000-0009-0000-0000-000007000000}"/>
  <mergeCells count="2">
    <mergeCell ref="A1:E1"/>
    <mergeCell ref="A4:C4"/>
  </mergeCells>
  <dataValidations count="2">
    <dataValidation type="whole" allowBlank="1" showErrorMessage="1" errorTitle="Only whole numbers allowed" error="cell value must either be blank (if none required), or a whole number (between 1 and ...)" sqref="D5:D785" xr:uid="{00000000-0002-0000-0700-000000000000}">
      <formula1>1</formula1>
      <formula2>99999999999999900000</formula2>
    </dataValidation>
    <dataValidation allowBlank="1" showErrorMessage="1" errorTitle="Only whole numbers allowed" error="cell value must either be blank (if none required), or a whole number (between 1 and ...)" sqref="D3:D4" xr:uid="{00000000-0002-0000-0700-000001000000}">
      <formula1>0</formula1>
      <formula2>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>
      <pane ySplit="3" topLeftCell="A4" activePane="bottomLeft" state="frozen"/>
      <selection pane="bottomLeft" activeCell="B2" sqref="B2"/>
    </sheetView>
  </sheetViews>
  <sheetFormatPr defaultColWidth="8.85546875" defaultRowHeight="12.75"/>
  <cols>
    <col min="1" max="1" width="9.7109375" style="28" customWidth="1"/>
    <col min="2" max="2" width="37.42578125" style="1" customWidth="1"/>
    <col min="3" max="3" width="6.42578125" style="30" customWidth="1"/>
    <col min="4" max="4" width="8.85546875" style="1" customWidth="1"/>
    <col min="5" max="5" width="13.42578125" style="2" customWidth="1"/>
    <col min="6" max="6" width="6" style="1" customWidth="1"/>
    <col min="7" max="7" width="22.42578125" style="18" customWidth="1"/>
    <col min="8" max="8" width="8.85546875" style="1"/>
    <col min="9" max="9" width="31" style="1" customWidth="1"/>
    <col min="10" max="16384" width="8.85546875" style="1"/>
  </cols>
  <sheetData>
    <row r="1" spans="1:8" ht="18">
      <c r="A1" s="86" t="s">
        <v>399</v>
      </c>
      <c r="B1" s="87"/>
      <c r="C1" s="87"/>
      <c r="D1" s="87"/>
      <c r="E1" s="87"/>
    </row>
    <row r="2" spans="1:8" ht="18">
      <c r="A2" s="34"/>
      <c r="B2" s="28" t="s">
        <v>410</v>
      </c>
      <c r="C2" s="28"/>
      <c r="D2" s="24"/>
      <c r="E2" s="24"/>
    </row>
    <row r="3" spans="1:8" s="3" customFormat="1" ht="36" customHeight="1">
      <c r="A3" s="3" t="s">
        <v>18</v>
      </c>
      <c r="B3" s="3" t="s">
        <v>19</v>
      </c>
      <c r="C3" s="60" t="s">
        <v>20</v>
      </c>
      <c r="D3" s="61" t="s">
        <v>21</v>
      </c>
      <c r="E3" s="62" t="s">
        <v>22</v>
      </c>
      <c r="G3" s="19"/>
      <c r="H3" s="63"/>
    </row>
    <row r="4" spans="1:8" ht="15.75">
      <c r="A4" s="90" t="s">
        <v>341</v>
      </c>
      <c r="B4" s="90"/>
      <c r="C4" s="90"/>
      <c r="D4" s="39"/>
      <c r="E4" s="13"/>
      <c r="F4" s="14"/>
    </row>
    <row r="5" spans="1:8">
      <c r="A5" s="37">
        <v>101524</v>
      </c>
      <c r="B5" s="9" t="s">
        <v>342</v>
      </c>
      <c r="C5" s="32">
        <v>0.9</v>
      </c>
      <c r="D5" s="27"/>
      <c r="E5" s="10">
        <f t="shared" ref="E5:E16" si="0">(C5*D5)</f>
        <v>0</v>
      </c>
    </row>
    <row r="6" spans="1:8">
      <c r="A6" s="37">
        <v>101525</v>
      </c>
      <c r="B6" s="9" t="s">
        <v>343</v>
      </c>
      <c r="C6" s="32">
        <v>0.9</v>
      </c>
      <c r="D6" s="27"/>
      <c r="E6" s="10">
        <f t="shared" si="0"/>
        <v>0</v>
      </c>
    </row>
    <row r="7" spans="1:8">
      <c r="A7" s="37">
        <v>101526</v>
      </c>
      <c r="B7" s="9" t="s">
        <v>344</v>
      </c>
      <c r="C7" s="32">
        <v>0.9</v>
      </c>
      <c r="D7" s="27"/>
      <c r="E7" s="10">
        <f t="shared" si="0"/>
        <v>0</v>
      </c>
    </row>
    <row r="8" spans="1:8">
      <c r="A8" s="37">
        <v>101527</v>
      </c>
      <c r="B8" s="9" t="s">
        <v>345</v>
      </c>
      <c r="C8" s="32">
        <v>0.9</v>
      </c>
      <c r="D8" s="27"/>
      <c r="E8" s="10">
        <f t="shared" si="0"/>
        <v>0</v>
      </c>
    </row>
    <row r="9" spans="1:8">
      <c r="A9" s="37">
        <v>101528</v>
      </c>
      <c r="B9" s="9" t="s">
        <v>346</v>
      </c>
      <c r="C9" s="32">
        <v>0.9</v>
      </c>
      <c r="D9" s="27"/>
      <c r="E9" s="10">
        <f t="shared" si="0"/>
        <v>0</v>
      </c>
    </row>
    <row r="10" spans="1:8">
      <c r="A10" s="37">
        <v>101529</v>
      </c>
      <c r="B10" s="9" t="s">
        <v>347</v>
      </c>
      <c r="C10" s="32">
        <v>0.9</v>
      </c>
      <c r="D10" s="27"/>
      <c r="E10" s="10">
        <f t="shared" si="0"/>
        <v>0</v>
      </c>
    </row>
    <row r="11" spans="1:8">
      <c r="A11" s="37">
        <v>101530</v>
      </c>
      <c r="B11" s="9" t="s">
        <v>348</v>
      </c>
      <c r="C11" s="32">
        <v>0.9</v>
      </c>
      <c r="D11" s="27"/>
      <c r="E11" s="10">
        <f t="shared" si="0"/>
        <v>0</v>
      </c>
    </row>
    <row r="12" spans="1:8">
      <c r="A12" s="37">
        <v>101531</v>
      </c>
      <c r="B12" s="9" t="s">
        <v>349</v>
      </c>
      <c r="C12" s="32">
        <v>0.9</v>
      </c>
      <c r="D12" s="27"/>
      <c r="E12" s="10">
        <f t="shared" si="0"/>
        <v>0</v>
      </c>
    </row>
    <row r="13" spans="1:8">
      <c r="A13" s="37">
        <v>101532</v>
      </c>
      <c r="B13" s="9" t="s">
        <v>350</v>
      </c>
      <c r="C13" s="32">
        <v>0.9</v>
      </c>
      <c r="D13" s="27"/>
      <c r="E13" s="10">
        <f t="shared" si="0"/>
        <v>0</v>
      </c>
    </row>
    <row r="14" spans="1:8">
      <c r="A14" s="37">
        <v>101533</v>
      </c>
      <c r="B14" s="9" t="s">
        <v>351</v>
      </c>
      <c r="C14" s="32">
        <v>0.9</v>
      </c>
      <c r="D14" s="27"/>
      <c r="E14" s="10">
        <f t="shared" si="0"/>
        <v>0</v>
      </c>
    </row>
    <row r="15" spans="1:8">
      <c r="A15" s="37">
        <v>101534</v>
      </c>
      <c r="B15" s="9" t="s">
        <v>352</v>
      </c>
      <c r="C15" s="32">
        <v>0.9</v>
      </c>
      <c r="D15" s="27"/>
      <c r="E15" s="10">
        <f t="shared" si="0"/>
        <v>0</v>
      </c>
    </row>
    <row r="16" spans="1:8">
      <c r="A16" s="37">
        <v>101535</v>
      </c>
      <c r="B16" s="9" t="s">
        <v>353</v>
      </c>
      <c r="C16" s="32">
        <v>0.9</v>
      </c>
      <c r="D16" s="27"/>
      <c r="E16" s="10">
        <f t="shared" si="0"/>
        <v>0</v>
      </c>
    </row>
    <row r="17" spans="1:5">
      <c r="A17" s="37"/>
      <c r="B17" s="15" t="s">
        <v>51</v>
      </c>
      <c r="C17" s="32"/>
      <c r="D17" s="72"/>
      <c r="E17" s="10">
        <f>SUM(E5:E16)</f>
        <v>0</v>
      </c>
    </row>
  </sheetData>
  <sheetProtection selectLockedCells="1" selectUnlockedCells="1"/>
  <autoFilter ref="A3:E16" xr:uid="{00000000-0009-0000-0000-000008000000}"/>
  <mergeCells count="2">
    <mergeCell ref="A1:E1"/>
    <mergeCell ref="A4:C4"/>
  </mergeCells>
  <dataValidations count="2">
    <dataValidation allowBlank="1" showErrorMessage="1" errorTitle="Only whole numbers allowed" error="cell value must either be blank (if none required), or a whole number (between 1 and ...)" sqref="D3:D4" xr:uid="{00000000-0002-0000-0800-000000000000}">
      <formula1>0</formula1>
      <formula2>0</formula2>
    </dataValidation>
    <dataValidation type="whole" allowBlank="1" showErrorMessage="1" errorTitle="Only whole numbers allowed" error="cell value must either be blank (if none required), or a whole number (between 1 and ...)" sqref="D5:D865" xr:uid="{00000000-0002-0000-0800-000001000000}">
      <formula1>1</formula1>
      <formula2>99999999999999900000</formula2>
    </dataValidation>
  </dataValidations>
  <pageMargins left="0.55138888888888893" right="0.55138888888888893" top="0.98402777777777772" bottom="0.90555555555555545" header="0.51180555555555551" footer="0.51180555555555551"/>
  <pageSetup paperSize="9" firstPageNumber="0" orientation="portrait" horizontalDpi="300" verticalDpi="300" r:id="rId1"/>
  <headerFooter alignWithMargins="0">
    <oddHeader>&amp;C&amp;"Arial,Bold"LODDON DISTRICT SCOUT SHOP
 BADGE ORDER FORM 2015</oddHeader>
    <oddFooter xml:space="preserve">&amp;L(Yellow = Special Order Only)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36cc01-8158-4506-b077-f695f8de8180" xsi:nil="true"/>
    <lcf76f155ced4ddcb4097134ff3c332f xmlns="aae26d87-77f3-4109-b044-4b6fa38ef0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2E7D137B542A458D35D048946DF9AE" ma:contentTypeVersion="18" ma:contentTypeDescription="Create a new document." ma:contentTypeScope="" ma:versionID="2e53333babc2bf4668d76498f1e17d88">
  <xsd:schema xmlns:xsd="http://www.w3.org/2001/XMLSchema" xmlns:xs="http://www.w3.org/2001/XMLSchema" xmlns:p="http://schemas.microsoft.com/office/2006/metadata/properties" xmlns:ns2="aae26d87-77f3-4109-b044-4b6fa38ef076" xmlns:ns3="b736cc01-8158-4506-b077-f695f8de8180" targetNamespace="http://schemas.microsoft.com/office/2006/metadata/properties" ma:root="true" ma:fieldsID="173af893d81027521f8a5e3b55f230e8" ns2:_="" ns3:_="">
    <xsd:import namespace="aae26d87-77f3-4109-b044-4b6fa38ef076"/>
    <xsd:import namespace="b736cc01-8158-4506-b077-f695f8de8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26d87-77f3-4109-b044-4b6fa38ef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4dbfa3-8b72-4dd5-a170-45bc87d3a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6cc01-8158-4506-b077-f695f8de8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80118a-a6a3-46a7-a82a-8a56c95cb244}" ma:internalName="TaxCatchAll" ma:showField="CatchAllData" ma:web="b736cc01-8158-4506-b077-f695f8de8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5DAF7-3105-453B-ACA4-4773E46F0A12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ae26d87-77f3-4109-b044-4b6fa38ef076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736cc01-8158-4506-b077-f695f8de8180"/>
  </ds:schemaRefs>
</ds:datastoreItem>
</file>

<file path=customXml/itemProps2.xml><?xml version="1.0" encoding="utf-8"?>
<ds:datastoreItem xmlns:ds="http://schemas.openxmlformats.org/officeDocument/2006/customXml" ds:itemID="{F00FF39B-0DE9-41CB-A734-45E020A4A1F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ae26d87-77f3-4109-b044-4b6fa38ef076"/>
    <ds:schemaRef ds:uri="b736cc01-8158-4506-b077-f695f8de818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85AE1E-2845-47F2-AB67-36428DAFE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Summary</vt:lpstr>
      <vt:lpstr>Squirrels</vt:lpstr>
      <vt:lpstr>Beavers</vt:lpstr>
      <vt:lpstr>Cubs</vt:lpstr>
      <vt:lpstr>Scouts</vt:lpstr>
      <vt:lpstr>Explorers</vt:lpstr>
      <vt:lpstr>Staged</vt:lpstr>
      <vt:lpstr>World</vt:lpstr>
      <vt:lpstr>Joining in</vt:lpstr>
      <vt:lpstr>YouShape</vt:lpstr>
      <vt:lpstr>Miscellaneous</vt:lpstr>
      <vt:lpstr>Beavers!Print_Area</vt:lpstr>
      <vt:lpstr>Cubs!Print_Area</vt:lpstr>
      <vt:lpstr>Explorers!Print_Area</vt:lpstr>
      <vt:lpstr>'Joining in'!Print_Area</vt:lpstr>
      <vt:lpstr>Miscellaneous!Print_Area</vt:lpstr>
      <vt:lpstr>Scouts!Print_Area</vt:lpstr>
      <vt:lpstr>Squirrels!Print_Area</vt:lpstr>
      <vt:lpstr>Staged!Print_Area</vt:lpstr>
      <vt:lpstr>World!Print_Area</vt:lpstr>
      <vt:lpstr>YouShape!Print_Area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Rhona Russell</dc:creator>
  <cp:keywords/>
  <dc:description/>
  <cp:lastModifiedBy>Rhona Russell</cp:lastModifiedBy>
  <cp:revision/>
  <cp:lastPrinted>2025-10-06T15:09:15Z</cp:lastPrinted>
  <dcterms:created xsi:type="dcterms:W3CDTF">2021-12-04T13:59:52Z</dcterms:created>
  <dcterms:modified xsi:type="dcterms:W3CDTF">2025-10-06T15:19:16Z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0x0101008E2E7D137B542A458D35D048946DF9AE</vt:lpwstr>
  </property>
</Properties>
</file>